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ibrary\Audit Monk\11 Relative Size Factor\"/>
    </mc:Choice>
  </mc:AlternateContent>
  <bookViews>
    <workbookView xWindow="0" yWindow="0" windowWidth="19200" windowHeight="7310"/>
  </bookViews>
  <sheets>
    <sheet name="Pivot" sheetId="3" r:id="rId1"/>
    <sheet name="data" sheetId="1" r:id="rId2"/>
  </sheets>
  <definedNames>
    <definedName name="_xlnm._FilterDatabase" localSheetId="1" hidden="1">data!$A$1:$C$935</definedName>
    <definedName name="_xlnm._FilterDatabase" localSheetId="0" hidden="1">Pivot!$A$3:$D$184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935" i="1"/>
  <c r="E935" i="1" s="1"/>
  <c r="D934" i="1"/>
  <c r="E934" i="1" s="1"/>
  <c r="D933" i="1"/>
  <c r="E933" i="1" s="1"/>
  <c r="D932" i="1"/>
  <c r="E932" i="1" s="1"/>
  <c r="D931" i="1"/>
  <c r="E931" i="1" s="1"/>
  <c r="D930" i="1"/>
  <c r="E930" i="1" s="1"/>
  <c r="D929" i="1"/>
  <c r="E929" i="1" s="1"/>
  <c r="D928" i="1"/>
  <c r="E928" i="1" s="1"/>
  <c r="D927" i="1"/>
  <c r="E927" i="1" s="1"/>
  <c r="D926" i="1"/>
  <c r="E926" i="1" s="1"/>
  <c r="D925" i="1"/>
  <c r="E925" i="1" s="1"/>
  <c r="D924" i="1"/>
  <c r="E924" i="1" s="1"/>
  <c r="D923" i="1"/>
  <c r="E923" i="1" s="1"/>
  <c r="D922" i="1"/>
  <c r="E922" i="1" s="1"/>
  <c r="D921" i="1"/>
  <c r="E921" i="1" s="1"/>
  <c r="D920" i="1"/>
  <c r="E920" i="1" s="1"/>
  <c r="D919" i="1"/>
  <c r="E919" i="1" s="1"/>
  <c r="D918" i="1"/>
  <c r="E918" i="1" s="1"/>
  <c r="D917" i="1"/>
  <c r="E917" i="1" s="1"/>
  <c r="D916" i="1"/>
  <c r="E916" i="1" s="1"/>
  <c r="D915" i="1"/>
  <c r="E915" i="1" s="1"/>
  <c r="D914" i="1"/>
  <c r="E914" i="1" s="1"/>
  <c r="D913" i="1"/>
  <c r="E913" i="1" s="1"/>
  <c r="D912" i="1"/>
  <c r="E912" i="1" s="1"/>
  <c r="D911" i="1"/>
  <c r="E911" i="1" s="1"/>
  <c r="D910" i="1"/>
  <c r="E910" i="1" s="1"/>
  <c r="D909" i="1"/>
  <c r="E909" i="1" s="1"/>
  <c r="D908" i="1"/>
  <c r="E908" i="1" s="1"/>
  <c r="D907" i="1"/>
  <c r="E907" i="1" s="1"/>
  <c r="D906" i="1"/>
  <c r="E906" i="1" s="1"/>
  <c r="D905" i="1"/>
  <c r="E905" i="1" s="1"/>
  <c r="D904" i="1"/>
  <c r="E904" i="1" s="1"/>
  <c r="D903" i="1"/>
  <c r="E903" i="1" s="1"/>
  <c r="D902" i="1"/>
  <c r="E902" i="1" s="1"/>
  <c r="D901" i="1"/>
  <c r="E901" i="1" s="1"/>
  <c r="D900" i="1"/>
  <c r="E900" i="1" s="1"/>
  <c r="D899" i="1"/>
  <c r="E899" i="1" s="1"/>
  <c r="D898" i="1"/>
  <c r="E898" i="1" s="1"/>
  <c r="D897" i="1"/>
  <c r="E897" i="1" s="1"/>
  <c r="D896" i="1"/>
  <c r="E896" i="1" s="1"/>
  <c r="D895" i="1"/>
  <c r="E895" i="1" s="1"/>
  <c r="D894" i="1"/>
  <c r="E894" i="1" s="1"/>
  <c r="D893" i="1"/>
  <c r="E893" i="1" s="1"/>
  <c r="D892" i="1"/>
  <c r="E892" i="1" s="1"/>
  <c r="D891" i="1"/>
  <c r="E891" i="1" s="1"/>
  <c r="D890" i="1"/>
  <c r="E890" i="1" s="1"/>
  <c r="D889" i="1"/>
  <c r="E889" i="1" s="1"/>
  <c r="D888" i="1"/>
  <c r="E888" i="1" s="1"/>
  <c r="D887" i="1"/>
  <c r="E887" i="1" s="1"/>
  <c r="D886" i="1"/>
  <c r="E886" i="1" s="1"/>
  <c r="D885" i="1"/>
  <c r="E885" i="1" s="1"/>
  <c r="D884" i="1"/>
  <c r="E884" i="1" s="1"/>
  <c r="D883" i="1"/>
  <c r="E883" i="1" s="1"/>
  <c r="D882" i="1"/>
  <c r="E882" i="1" s="1"/>
  <c r="D881" i="1"/>
  <c r="E881" i="1" s="1"/>
  <c r="D880" i="1"/>
  <c r="E880" i="1" s="1"/>
  <c r="D879" i="1"/>
  <c r="E879" i="1" s="1"/>
  <c r="D878" i="1"/>
  <c r="E878" i="1" s="1"/>
  <c r="D877" i="1"/>
  <c r="E877" i="1" s="1"/>
  <c r="D876" i="1"/>
  <c r="E876" i="1" s="1"/>
  <c r="D875" i="1"/>
  <c r="E875" i="1" s="1"/>
  <c r="D874" i="1"/>
  <c r="E874" i="1" s="1"/>
  <c r="D873" i="1"/>
  <c r="E873" i="1" s="1"/>
  <c r="D872" i="1"/>
  <c r="E872" i="1" s="1"/>
  <c r="D871" i="1"/>
  <c r="E871" i="1" s="1"/>
  <c r="D870" i="1"/>
  <c r="E870" i="1" s="1"/>
  <c r="D869" i="1"/>
  <c r="E869" i="1" s="1"/>
  <c r="D868" i="1"/>
  <c r="E868" i="1" s="1"/>
  <c r="D867" i="1"/>
  <c r="E867" i="1" s="1"/>
  <c r="D866" i="1"/>
  <c r="E866" i="1" s="1"/>
  <c r="D865" i="1"/>
  <c r="E865" i="1" s="1"/>
  <c r="D864" i="1"/>
  <c r="E864" i="1" s="1"/>
  <c r="D863" i="1"/>
  <c r="E863" i="1" s="1"/>
  <c r="D862" i="1"/>
  <c r="E862" i="1" s="1"/>
  <c r="D861" i="1"/>
  <c r="E861" i="1" s="1"/>
  <c r="D860" i="1"/>
  <c r="E860" i="1" s="1"/>
  <c r="D859" i="1"/>
  <c r="E859" i="1" s="1"/>
  <c r="D858" i="1"/>
  <c r="E858" i="1" s="1"/>
  <c r="D857" i="1"/>
  <c r="E857" i="1" s="1"/>
  <c r="D856" i="1"/>
  <c r="E856" i="1" s="1"/>
  <c r="D855" i="1"/>
  <c r="E855" i="1" s="1"/>
  <c r="D854" i="1"/>
  <c r="E854" i="1" s="1"/>
  <c r="D853" i="1"/>
  <c r="E853" i="1" s="1"/>
  <c r="D852" i="1"/>
  <c r="E852" i="1" s="1"/>
  <c r="D851" i="1"/>
  <c r="E851" i="1" s="1"/>
  <c r="D850" i="1"/>
  <c r="E850" i="1" s="1"/>
  <c r="D849" i="1"/>
  <c r="E849" i="1" s="1"/>
  <c r="D848" i="1"/>
  <c r="E848" i="1" s="1"/>
  <c r="D847" i="1"/>
  <c r="E847" i="1" s="1"/>
  <c r="D846" i="1"/>
  <c r="E846" i="1" s="1"/>
  <c r="D845" i="1"/>
  <c r="E845" i="1" s="1"/>
  <c r="D844" i="1"/>
  <c r="E844" i="1" s="1"/>
  <c r="D843" i="1"/>
  <c r="E843" i="1" s="1"/>
  <c r="D842" i="1"/>
  <c r="E842" i="1" s="1"/>
  <c r="D841" i="1"/>
  <c r="E841" i="1" s="1"/>
  <c r="D840" i="1"/>
  <c r="E840" i="1" s="1"/>
  <c r="D839" i="1"/>
  <c r="E839" i="1" s="1"/>
  <c r="D838" i="1"/>
  <c r="E838" i="1" s="1"/>
  <c r="D837" i="1"/>
  <c r="E837" i="1" s="1"/>
  <c r="D836" i="1"/>
  <c r="E836" i="1" s="1"/>
  <c r="D835" i="1"/>
  <c r="E835" i="1" s="1"/>
  <c r="D834" i="1"/>
  <c r="E834" i="1" s="1"/>
  <c r="D833" i="1"/>
  <c r="E833" i="1" s="1"/>
  <c r="D832" i="1"/>
  <c r="E832" i="1" s="1"/>
  <c r="D831" i="1"/>
  <c r="E831" i="1" s="1"/>
  <c r="D830" i="1"/>
  <c r="E830" i="1" s="1"/>
  <c r="D829" i="1"/>
  <c r="E829" i="1" s="1"/>
  <c r="D828" i="1"/>
  <c r="E828" i="1" s="1"/>
  <c r="D827" i="1"/>
  <c r="E827" i="1" s="1"/>
  <c r="D826" i="1"/>
  <c r="E826" i="1" s="1"/>
  <c r="D825" i="1"/>
  <c r="E825" i="1" s="1"/>
  <c r="D824" i="1"/>
  <c r="E824" i="1" s="1"/>
  <c r="D823" i="1"/>
  <c r="E823" i="1" s="1"/>
  <c r="D822" i="1"/>
  <c r="E822" i="1" s="1"/>
  <c r="D821" i="1"/>
  <c r="E821" i="1" s="1"/>
  <c r="D820" i="1"/>
  <c r="E820" i="1" s="1"/>
  <c r="D819" i="1"/>
  <c r="E819" i="1" s="1"/>
  <c r="D818" i="1"/>
  <c r="E818" i="1" s="1"/>
  <c r="D817" i="1"/>
  <c r="E817" i="1" s="1"/>
  <c r="D816" i="1"/>
  <c r="E816" i="1" s="1"/>
  <c r="D815" i="1"/>
  <c r="E815" i="1" s="1"/>
  <c r="D814" i="1"/>
  <c r="E814" i="1" s="1"/>
  <c r="D813" i="1"/>
  <c r="E813" i="1" s="1"/>
  <c r="D812" i="1"/>
  <c r="E812" i="1" s="1"/>
  <c r="D811" i="1"/>
  <c r="E811" i="1" s="1"/>
  <c r="D810" i="1"/>
  <c r="E810" i="1" s="1"/>
  <c r="D809" i="1"/>
  <c r="E809" i="1" s="1"/>
  <c r="D808" i="1"/>
  <c r="E808" i="1" s="1"/>
  <c r="D807" i="1"/>
  <c r="E807" i="1" s="1"/>
  <c r="D806" i="1"/>
  <c r="E806" i="1" s="1"/>
  <c r="D805" i="1"/>
  <c r="E805" i="1" s="1"/>
  <c r="D804" i="1"/>
  <c r="E804" i="1" s="1"/>
  <c r="D803" i="1"/>
  <c r="E803" i="1" s="1"/>
  <c r="D802" i="1"/>
  <c r="E802" i="1" s="1"/>
  <c r="D801" i="1"/>
  <c r="E801" i="1" s="1"/>
  <c r="D800" i="1"/>
  <c r="E800" i="1" s="1"/>
  <c r="D799" i="1"/>
  <c r="E799" i="1" s="1"/>
  <c r="D798" i="1"/>
  <c r="E798" i="1" s="1"/>
  <c r="D797" i="1"/>
  <c r="E797" i="1" s="1"/>
  <c r="D796" i="1"/>
  <c r="E796" i="1" s="1"/>
  <c r="D795" i="1"/>
  <c r="E795" i="1" s="1"/>
  <c r="D794" i="1"/>
  <c r="E794" i="1" s="1"/>
  <c r="D793" i="1"/>
  <c r="E793" i="1" s="1"/>
  <c r="D792" i="1"/>
  <c r="E792" i="1" s="1"/>
  <c r="D791" i="1"/>
  <c r="E791" i="1" s="1"/>
  <c r="D790" i="1"/>
  <c r="E790" i="1" s="1"/>
  <c r="D789" i="1"/>
  <c r="E789" i="1" s="1"/>
  <c r="D788" i="1"/>
  <c r="E788" i="1" s="1"/>
  <c r="D787" i="1"/>
  <c r="E787" i="1" s="1"/>
  <c r="D786" i="1"/>
  <c r="E786" i="1" s="1"/>
  <c r="D785" i="1"/>
  <c r="E785" i="1" s="1"/>
  <c r="D784" i="1"/>
  <c r="E784" i="1" s="1"/>
  <c r="D783" i="1"/>
  <c r="E783" i="1" s="1"/>
  <c r="D782" i="1"/>
  <c r="E782" i="1" s="1"/>
  <c r="D781" i="1"/>
  <c r="E781" i="1" s="1"/>
  <c r="D780" i="1"/>
  <c r="E780" i="1" s="1"/>
  <c r="D779" i="1"/>
  <c r="E779" i="1" s="1"/>
  <c r="D778" i="1"/>
  <c r="E778" i="1" s="1"/>
  <c r="D777" i="1"/>
  <c r="E777" i="1" s="1"/>
  <c r="D776" i="1"/>
  <c r="E776" i="1" s="1"/>
  <c r="D775" i="1"/>
  <c r="E775" i="1" s="1"/>
  <c r="D774" i="1"/>
  <c r="E774" i="1" s="1"/>
  <c r="D773" i="1"/>
  <c r="E773" i="1" s="1"/>
  <c r="D772" i="1"/>
  <c r="E772" i="1" s="1"/>
  <c r="D771" i="1"/>
  <c r="E771" i="1" s="1"/>
  <c r="D770" i="1"/>
  <c r="E770" i="1" s="1"/>
  <c r="D769" i="1"/>
  <c r="E769" i="1" s="1"/>
  <c r="D768" i="1"/>
  <c r="E768" i="1" s="1"/>
  <c r="D767" i="1"/>
  <c r="E767" i="1" s="1"/>
  <c r="D766" i="1"/>
  <c r="E766" i="1" s="1"/>
  <c r="D765" i="1"/>
  <c r="E765" i="1" s="1"/>
  <c r="D764" i="1"/>
  <c r="E764" i="1" s="1"/>
  <c r="D763" i="1"/>
  <c r="E763" i="1" s="1"/>
  <c r="D762" i="1"/>
  <c r="E762" i="1" s="1"/>
  <c r="D761" i="1"/>
  <c r="E761" i="1" s="1"/>
  <c r="D760" i="1"/>
  <c r="E760" i="1" s="1"/>
  <c r="D759" i="1"/>
  <c r="E759" i="1" s="1"/>
  <c r="D758" i="1"/>
  <c r="E758" i="1" s="1"/>
  <c r="D757" i="1"/>
  <c r="E757" i="1" s="1"/>
  <c r="D756" i="1"/>
  <c r="E756" i="1" s="1"/>
  <c r="D755" i="1"/>
  <c r="E755" i="1" s="1"/>
  <c r="D754" i="1"/>
  <c r="E754" i="1" s="1"/>
  <c r="D753" i="1"/>
  <c r="E753" i="1" s="1"/>
  <c r="D752" i="1"/>
  <c r="E752" i="1" s="1"/>
  <c r="D751" i="1"/>
  <c r="E751" i="1" s="1"/>
  <c r="D750" i="1"/>
  <c r="E750" i="1" s="1"/>
  <c r="D749" i="1"/>
  <c r="E749" i="1" s="1"/>
  <c r="D748" i="1"/>
  <c r="E748" i="1" s="1"/>
  <c r="D747" i="1"/>
  <c r="E747" i="1" s="1"/>
  <c r="D746" i="1"/>
  <c r="E746" i="1" s="1"/>
  <c r="D745" i="1"/>
  <c r="E745" i="1" s="1"/>
  <c r="D744" i="1"/>
  <c r="E744" i="1" s="1"/>
  <c r="D743" i="1"/>
  <c r="E743" i="1" s="1"/>
  <c r="D742" i="1"/>
  <c r="E742" i="1" s="1"/>
  <c r="D741" i="1"/>
  <c r="E741" i="1" s="1"/>
  <c r="D740" i="1"/>
  <c r="E740" i="1" s="1"/>
  <c r="D739" i="1"/>
  <c r="E739" i="1" s="1"/>
  <c r="D738" i="1"/>
  <c r="E738" i="1" s="1"/>
  <c r="D737" i="1"/>
  <c r="E737" i="1" s="1"/>
  <c r="D736" i="1"/>
  <c r="E736" i="1" s="1"/>
  <c r="D735" i="1"/>
  <c r="E735" i="1" s="1"/>
  <c r="D734" i="1"/>
  <c r="E734" i="1" s="1"/>
  <c r="D733" i="1"/>
  <c r="E733" i="1" s="1"/>
  <c r="D732" i="1"/>
  <c r="E732" i="1" s="1"/>
  <c r="D731" i="1"/>
  <c r="E731" i="1" s="1"/>
  <c r="D730" i="1"/>
  <c r="E730" i="1" s="1"/>
  <c r="D729" i="1"/>
  <c r="E729" i="1" s="1"/>
  <c r="D728" i="1"/>
  <c r="E728" i="1" s="1"/>
  <c r="D727" i="1"/>
  <c r="E727" i="1" s="1"/>
  <c r="D726" i="1"/>
  <c r="E726" i="1" s="1"/>
  <c r="D725" i="1"/>
  <c r="E725" i="1" s="1"/>
  <c r="D724" i="1"/>
  <c r="E724" i="1" s="1"/>
  <c r="D723" i="1"/>
  <c r="E723" i="1" s="1"/>
  <c r="D722" i="1"/>
  <c r="E722" i="1" s="1"/>
  <c r="D721" i="1"/>
  <c r="E721" i="1" s="1"/>
  <c r="D720" i="1"/>
  <c r="E720" i="1" s="1"/>
  <c r="D719" i="1"/>
  <c r="E719" i="1" s="1"/>
  <c r="D718" i="1"/>
  <c r="E718" i="1" s="1"/>
  <c r="D717" i="1"/>
  <c r="E717" i="1" s="1"/>
  <c r="D716" i="1"/>
  <c r="E716" i="1" s="1"/>
  <c r="D715" i="1"/>
  <c r="E715" i="1" s="1"/>
  <c r="D714" i="1"/>
  <c r="E714" i="1" s="1"/>
  <c r="D713" i="1"/>
  <c r="E713" i="1" s="1"/>
  <c r="D712" i="1"/>
  <c r="E712" i="1" s="1"/>
  <c r="D711" i="1"/>
  <c r="E711" i="1" s="1"/>
  <c r="D710" i="1"/>
  <c r="E710" i="1" s="1"/>
  <c r="D709" i="1"/>
  <c r="E709" i="1" s="1"/>
  <c r="D708" i="1"/>
  <c r="E708" i="1" s="1"/>
  <c r="D707" i="1"/>
  <c r="E707" i="1" s="1"/>
  <c r="D706" i="1"/>
  <c r="E706" i="1" s="1"/>
  <c r="D705" i="1"/>
  <c r="E705" i="1" s="1"/>
  <c r="D704" i="1"/>
  <c r="E704" i="1" s="1"/>
  <c r="D703" i="1"/>
  <c r="E703" i="1" s="1"/>
  <c r="D702" i="1"/>
  <c r="E702" i="1" s="1"/>
  <c r="D701" i="1"/>
  <c r="E701" i="1" s="1"/>
  <c r="D700" i="1"/>
  <c r="E700" i="1" s="1"/>
  <c r="D699" i="1"/>
  <c r="E699" i="1" s="1"/>
  <c r="D698" i="1"/>
  <c r="E698" i="1" s="1"/>
  <c r="D697" i="1"/>
  <c r="E697" i="1" s="1"/>
  <c r="D696" i="1"/>
  <c r="E696" i="1" s="1"/>
  <c r="D695" i="1"/>
  <c r="E695" i="1" s="1"/>
  <c r="D694" i="1"/>
  <c r="E694" i="1" s="1"/>
  <c r="D693" i="1"/>
  <c r="E693" i="1" s="1"/>
  <c r="D692" i="1"/>
  <c r="E692" i="1" s="1"/>
  <c r="D691" i="1"/>
  <c r="E691" i="1" s="1"/>
  <c r="D690" i="1"/>
  <c r="E690" i="1" s="1"/>
  <c r="D689" i="1"/>
  <c r="E689" i="1" s="1"/>
  <c r="D688" i="1"/>
  <c r="E688" i="1" s="1"/>
  <c r="D687" i="1"/>
  <c r="E687" i="1" s="1"/>
  <c r="D686" i="1"/>
  <c r="E686" i="1" s="1"/>
  <c r="D685" i="1"/>
  <c r="E685" i="1" s="1"/>
  <c r="D684" i="1"/>
  <c r="E684" i="1" s="1"/>
  <c r="D683" i="1"/>
  <c r="E683" i="1" s="1"/>
  <c r="D682" i="1"/>
  <c r="E682" i="1" s="1"/>
  <c r="D681" i="1"/>
  <c r="E681" i="1" s="1"/>
  <c r="D680" i="1"/>
  <c r="E680" i="1" s="1"/>
  <c r="D679" i="1"/>
  <c r="E679" i="1" s="1"/>
  <c r="D678" i="1"/>
  <c r="E678" i="1" s="1"/>
  <c r="D677" i="1"/>
  <c r="E677" i="1" s="1"/>
  <c r="D676" i="1"/>
  <c r="E676" i="1" s="1"/>
  <c r="D675" i="1"/>
  <c r="E675" i="1" s="1"/>
  <c r="D674" i="1"/>
  <c r="E674" i="1" s="1"/>
  <c r="D673" i="1"/>
  <c r="E673" i="1" s="1"/>
  <c r="D672" i="1"/>
  <c r="E672" i="1" s="1"/>
  <c r="D671" i="1"/>
  <c r="E671" i="1" s="1"/>
  <c r="D670" i="1"/>
  <c r="E670" i="1" s="1"/>
  <c r="D669" i="1"/>
  <c r="E669" i="1" s="1"/>
  <c r="D668" i="1"/>
  <c r="E668" i="1" s="1"/>
  <c r="D667" i="1"/>
  <c r="E667" i="1" s="1"/>
  <c r="D666" i="1"/>
  <c r="E666" i="1" s="1"/>
  <c r="D665" i="1"/>
  <c r="E665" i="1" s="1"/>
  <c r="D664" i="1"/>
  <c r="E664" i="1" s="1"/>
  <c r="D663" i="1"/>
  <c r="E663" i="1" s="1"/>
  <c r="D662" i="1"/>
  <c r="E662" i="1" s="1"/>
  <c r="D661" i="1"/>
  <c r="E661" i="1" s="1"/>
  <c r="D660" i="1"/>
  <c r="E660" i="1" s="1"/>
  <c r="D659" i="1"/>
  <c r="E659" i="1" s="1"/>
  <c r="D658" i="1"/>
  <c r="E658" i="1" s="1"/>
  <c r="D657" i="1"/>
  <c r="E657" i="1" s="1"/>
  <c r="D656" i="1"/>
  <c r="E656" i="1" s="1"/>
  <c r="D655" i="1"/>
  <c r="E655" i="1" s="1"/>
  <c r="D654" i="1"/>
  <c r="E654" i="1" s="1"/>
  <c r="D653" i="1"/>
  <c r="E653" i="1" s="1"/>
  <c r="D652" i="1"/>
  <c r="E652" i="1" s="1"/>
  <c r="D651" i="1"/>
  <c r="E651" i="1" s="1"/>
  <c r="D650" i="1"/>
  <c r="E650" i="1" s="1"/>
  <c r="D649" i="1"/>
  <c r="E649" i="1" s="1"/>
  <c r="D648" i="1"/>
  <c r="E648" i="1" s="1"/>
  <c r="D647" i="1"/>
  <c r="E647" i="1" s="1"/>
  <c r="D646" i="1"/>
  <c r="E646" i="1" s="1"/>
  <c r="D645" i="1"/>
  <c r="E645" i="1" s="1"/>
  <c r="D644" i="1"/>
  <c r="E644" i="1" s="1"/>
  <c r="D643" i="1"/>
  <c r="E643" i="1" s="1"/>
  <c r="D642" i="1"/>
  <c r="E642" i="1" s="1"/>
  <c r="D641" i="1"/>
  <c r="E641" i="1" s="1"/>
  <c r="D640" i="1"/>
  <c r="E640" i="1" s="1"/>
  <c r="D639" i="1"/>
  <c r="E639" i="1" s="1"/>
  <c r="D638" i="1"/>
  <c r="E638" i="1" s="1"/>
  <c r="D637" i="1"/>
  <c r="E637" i="1" s="1"/>
  <c r="D636" i="1"/>
  <c r="E636" i="1" s="1"/>
  <c r="D635" i="1"/>
  <c r="E635" i="1" s="1"/>
  <c r="D634" i="1"/>
  <c r="E634" i="1" s="1"/>
  <c r="D633" i="1"/>
  <c r="E633" i="1" s="1"/>
  <c r="D632" i="1"/>
  <c r="E632" i="1" s="1"/>
  <c r="D631" i="1"/>
  <c r="E631" i="1" s="1"/>
  <c r="D630" i="1"/>
  <c r="E630" i="1" s="1"/>
  <c r="D629" i="1"/>
  <c r="E629" i="1" s="1"/>
  <c r="D628" i="1"/>
  <c r="E628" i="1" s="1"/>
  <c r="D627" i="1"/>
  <c r="E627" i="1" s="1"/>
  <c r="D626" i="1"/>
  <c r="E626" i="1" s="1"/>
  <c r="D625" i="1"/>
  <c r="E625" i="1" s="1"/>
  <c r="D624" i="1"/>
  <c r="E624" i="1" s="1"/>
  <c r="D623" i="1"/>
  <c r="E623" i="1" s="1"/>
  <c r="D622" i="1"/>
  <c r="E622" i="1" s="1"/>
  <c r="D621" i="1"/>
  <c r="E621" i="1" s="1"/>
  <c r="D620" i="1"/>
  <c r="E620" i="1" s="1"/>
  <c r="D619" i="1"/>
  <c r="E619" i="1" s="1"/>
  <c r="D618" i="1"/>
  <c r="E618" i="1" s="1"/>
  <c r="D617" i="1"/>
  <c r="E617" i="1" s="1"/>
  <c r="D616" i="1"/>
  <c r="E616" i="1" s="1"/>
  <c r="D615" i="1"/>
  <c r="E615" i="1" s="1"/>
  <c r="D614" i="1"/>
  <c r="E614" i="1" s="1"/>
  <c r="D613" i="1"/>
  <c r="E613" i="1" s="1"/>
  <c r="D612" i="1"/>
  <c r="E612" i="1" s="1"/>
  <c r="D611" i="1"/>
  <c r="E611" i="1" s="1"/>
  <c r="D610" i="1"/>
  <c r="E610" i="1" s="1"/>
  <c r="D609" i="1"/>
  <c r="E609" i="1" s="1"/>
  <c r="D608" i="1"/>
  <c r="E608" i="1" s="1"/>
  <c r="D607" i="1"/>
  <c r="E607" i="1" s="1"/>
  <c r="D606" i="1"/>
  <c r="E606" i="1" s="1"/>
  <c r="D605" i="1"/>
  <c r="E605" i="1" s="1"/>
  <c r="D604" i="1"/>
  <c r="E604" i="1" s="1"/>
  <c r="D603" i="1"/>
  <c r="E603" i="1" s="1"/>
  <c r="D602" i="1"/>
  <c r="E602" i="1" s="1"/>
  <c r="D601" i="1"/>
  <c r="E601" i="1" s="1"/>
  <c r="D600" i="1"/>
  <c r="E600" i="1" s="1"/>
  <c r="D599" i="1"/>
  <c r="E599" i="1" s="1"/>
  <c r="D598" i="1"/>
  <c r="E598" i="1" s="1"/>
  <c r="D597" i="1"/>
  <c r="E597" i="1" s="1"/>
  <c r="D596" i="1"/>
  <c r="E596" i="1" s="1"/>
  <c r="D595" i="1"/>
  <c r="E595" i="1" s="1"/>
  <c r="D594" i="1"/>
  <c r="E594" i="1" s="1"/>
  <c r="D593" i="1"/>
  <c r="E593" i="1" s="1"/>
  <c r="D592" i="1"/>
  <c r="E592" i="1" s="1"/>
  <c r="D591" i="1"/>
  <c r="E591" i="1" s="1"/>
  <c r="D590" i="1"/>
  <c r="E590" i="1" s="1"/>
  <c r="D589" i="1"/>
  <c r="E589" i="1" s="1"/>
  <c r="D588" i="1"/>
  <c r="E588" i="1" s="1"/>
  <c r="D587" i="1"/>
  <c r="E587" i="1" s="1"/>
  <c r="D586" i="1"/>
  <c r="E586" i="1" s="1"/>
  <c r="D585" i="1"/>
  <c r="E585" i="1" s="1"/>
  <c r="D584" i="1"/>
  <c r="E584" i="1" s="1"/>
  <c r="D583" i="1"/>
  <c r="E583" i="1" s="1"/>
  <c r="D582" i="1"/>
  <c r="E582" i="1" s="1"/>
  <c r="D581" i="1"/>
  <c r="E581" i="1" s="1"/>
  <c r="D580" i="1"/>
  <c r="E580" i="1" s="1"/>
  <c r="D579" i="1"/>
  <c r="E579" i="1" s="1"/>
  <c r="D578" i="1"/>
  <c r="E578" i="1" s="1"/>
  <c r="D577" i="1"/>
  <c r="E577" i="1" s="1"/>
  <c r="D576" i="1"/>
  <c r="E576" i="1" s="1"/>
  <c r="D575" i="1"/>
  <c r="E575" i="1" s="1"/>
  <c r="D574" i="1"/>
  <c r="E574" i="1" s="1"/>
  <c r="D573" i="1"/>
  <c r="E573" i="1" s="1"/>
  <c r="D572" i="1"/>
  <c r="E572" i="1" s="1"/>
  <c r="D571" i="1"/>
  <c r="E571" i="1" s="1"/>
  <c r="D570" i="1"/>
  <c r="E570" i="1" s="1"/>
  <c r="D569" i="1"/>
  <c r="E569" i="1" s="1"/>
  <c r="D568" i="1"/>
  <c r="E568" i="1" s="1"/>
  <c r="D567" i="1"/>
  <c r="E567" i="1" s="1"/>
  <c r="D566" i="1"/>
  <c r="E566" i="1" s="1"/>
  <c r="D565" i="1"/>
  <c r="E565" i="1" s="1"/>
  <c r="D564" i="1"/>
  <c r="E564" i="1" s="1"/>
  <c r="D563" i="1"/>
  <c r="E563" i="1" s="1"/>
  <c r="D562" i="1"/>
  <c r="E562" i="1" s="1"/>
  <c r="D561" i="1"/>
  <c r="E561" i="1" s="1"/>
  <c r="D560" i="1"/>
  <c r="E560" i="1" s="1"/>
  <c r="D559" i="1"/>
  <c r="E559" i="1" s="1"/>
  <c r="D558" i="1"/>
  <c r="E558" i="1" s="1"/>
  <c r="D557" i="1"/>
  <c r="E557" i="1" s="1"/>
  <c r="D556" i="1"/>
  <c r="E556" i="1" s="1"/>
  <c r="D555" i="1"/>
  <c r="E555" i="1" s="1"/>
  <c r="D554" i="1"/>
  <c r="E554" i="1" s="1"/>
  <c r="D553" i="1"/>
  <c r="E553" i="1" s="1"/>
  <c r="D552" i="1"/>
  <c r="E552" i="1" s="1"/>
  <c r="D551" i="1"/>
  <c r="E551" i="1" s="1"/>
  <c r="D550" i="1"/>
  <c r="E550" i="1" s="1"/>
  <c r="D549" i="1"/>
  <c r="E549" i="1" s="1"/>
  <c r="D548" i="1"/>
  <c r="E548" i="1" s="1"/>
  <c r="D547" i="1"/>
  <c r="E547" i="1" s="1"/>
  <c r="D546" i="1"/>
  <c r="E546" i="1" s="1"/>
  <c r="D545" i="1"/>
  <c r="E545" i="1" s="1"/>
  <c r="D544" i="1"/>
  <c r="E544" i="1" s="1"/>
  <c r="D543" i="1"/>
  <c r="E543" i="1" s="1"/>
  <c r="D542" i="1"/>
  <c r="E542" i="1" s="1"/>
  <c r="D541" i="1"/>
  <c r="E541" i="1" s="1"/>
  <c r="D540" i="1"/>
  <c r="E540" i="1" s="1"/>
  <c r="D539" i="1"/>
  <c r="E539" i="1" s="1"/>
  <c r="D538" i="1"/>
  <c r="E538" i="1" s="1"/>
  <c r="D537" i="1"/>
  <c r="E537" i="1" s="1"/>
  <c r="D536" i="1"/>
  <c r="E536" i="1" s="1"/>
  <c r="D535" i="1"/>
  <c r="E535" i="1" s="1"/>
  <c r="D534" i="1"/>
  <c r="E534" i="1" s="1"/>
  <c r="D533" i="1"/>
  <c r="E533" i="1" s="1"/>
  <c r="D532" i="1"/>
  <c r="E532" i="1" s="1"/>
  <c r="D531" i="1"/>
  <c r="E531" i="1" s="1"/>
  <c r="D530" i="1"/>
  <c r="E530" i="1" s="1"/>
  <c r="D529" i="1"/>
  <c r="E529" i="1" s="1"/>
  <c r="D528" i="1"/>
  <c r="E528" i="1" s="1"/>
  <c r="D527" i="1"/>
  <c r="E527" i="1" s="1"/>
  <c r="D526" i="1"/>
  <c r="E526" i="1" s="1"/>
  <c r="D525" i="1"/>
  <c r="E525" i="1" s="1"/>
  <c r="D524" i="1"/>
  <c r="E524" i="1" s="1"/>
  <c r="D523" i="1"/>
  <c r="E523" i="1" s="1"/>
  <c r="D522" i="1"/>
  <c r="E522" i="1" s="1"/>
  <c r="D521" i="1"/>
  <c r="E521" i="1" s="1"/>
  <c r="D520" i="1"/>
  <c r="E520" i="1" s="1"/>
  <c r="D519" i="1"/>
  <c r="E519" i="1" s="1"/>
  <c r="D518" i="1"/>
  <c r="E518" i="1" s="1"/>
  <c r="D517" i="1"/>
  <c r="E517" i="1" s="1"/>
  <c r="D516" i="1"/>
  <c r="E516" i="1" s="1"/>
  <c r="D515" i="1"/>
  <c r="E515" i="1" s="1"/>
  <c r="D514" i="1"/>
  <c r="E514" i="1" s="1"/>
  <c r="D513" i="1"/>
  <c r="E513" i="1" s="1"/>
  <c r="D512" i="1"/>
  <c r="E512" i="1" s="1"/>
  <c r="D511" i="1"/>
  <c r="E511" i="1" s="1"/>
  <c r="D510" i="1"/>
  <c r="E510" i="1" s="1"/>
  <c r="D509" i="1"/>
  <c r="E509" i="1" s="1"/>
  <c r="D508" i="1"/>
  <c r="E508" i="1" s="1"/>
  <c r="D507" i="1"/>
  <c r="E507" i="1" s="1"/>
  <c r="D506" i="1"/>
  <c r="E506" i="1" s="1"/>
  <c r="D505" i="1"/>
  <c r="E505" i="1" s="1"/>
  <c r="D504" i="1"/>
  <c r="E504" i="1" s="1"/>
  <c r="D503" i="1"/>
  <c r="E503" i="1" s="1"/>
  <c r="D502" i="1"/>
  <c r="E502" i="1" s="1"/>
  <c r="D501" i="1"/>
  <c r="E501" i="1" s="1"/>
  <c r="D500" i="1"/>
  <c r="E500" i="1" s="1"/>
  <c r="D499" i="1"/>
  <c r="E499" i="1" s="1"/>
  <c r="D498" i="1"/>
  <c r="E498" i="1" s="1"/>
  <c r="D497" i="1"/>
  <c r="E497" i="1" s="1"/>
  <c r="D496" i="1"/>
  <c r="E496" i="1" s="1"/>
  <c r="D495" i="1"/>
  <c r="E495" i="1" s="1"/>
  <c r="D494" i="1"/>
  <c r="E494" i="1" s="1"/>
  <c r="D493" i="1"/>
  <c r="E493" i="1" s="1"/>
  <c r="D492" i="1"/>
  <c r="E492" i="1" s="1"/>
  <c r="D491" i="1"/>
  <c r="E491" i="1" s="1"/>
  <c r="D490" i="1"/>
  <c r="E490" i="1" s="1"/>
  <c r="D489" i="1"/>
  <c r="E489" i="1" s="1"/>
  <c r="D488" i="1"/>
  <c r="E488" i="1" s="1"/>
  <c r="D487" i="1"/>
  <c r="E487" i="1" s="1"/>
  <c r="D486" i="1"/>
  <c r="E486" i="1" s="1"/>
  <c r="D485" i="1"/>
  <c r="E485" i="1" s="1"/>
  <c r="D484" i="1"/>
  <c r="E484" i="1" s="1"/>
  <c r="D483" i="1"/>
  <c r="E483" i="1" s="1"/>
  <c r="D482" i="1"/>
  <c r="E482" i="1" s="1"/>
  <c r="D481" i="1"/>
  <c r="E481" i="1" s="1"/>
  <c r="D480" i="1"/>
  <c r="E480" i="1" s="1"/>
  <c r="D479" i="1"/>
  <c r="E479" i="1" s="1"/>
  <c r="D478" i="1"/>
  <c r="E478" i="1" s="1"/>
  <c r="D477" i="1"/>
  <c r="E477" i="1" s="1"/>
  <c r="D476" i="1"/>
  <c r="E476" i="1" s="1"/>
  <c r="D475" i="1"/>
  <c r="E475" i="1" s="1"/>
  <c r="D474" i="1"/>
  <c r="E474" i="1" s="1"/>
  <c r="D473" i="1"/>
  <c r="E473" i="1" s="1"/>
  <c r="D472" i="1"/>
  <c r="E472" i="1" s="1"/>
  <c r="D471" i="1"/>
  <c r="E471" i="1" s="1"/>
  <c r="D470" i="1"/>
  <c r="E470" i="1" s="1"/>
  <c r="D469" i="1"/>
  <c r="E469" i="1" s="1"/>
  <c r="D468" i="1"/>
  <c r="E468" i="1" s="1"/>
  <c r="D467" i="1"/>
  <c r="E467" i="1" s="1"/>
  <c r="D466" i="1"/>
  <c r="E466" i="1" s="1"/>
  <c r="D465" i="1"/>
  <c r="E465" i="1" s="1"/>
  <c r="D464" i="1"/>
  <c r="E464" i="1" s="1"/>
  <c r="D463" i="1"/>
  <c r="E463" i="1" s="1"/>
  <c r="D462" i="1"/>
  <c r="E462" i="1" s="1"/>
  <c r="D461" i="1"/>
  <c r="E461" i="1" s="1"/>
  <c r="D460" i="1"/>
  <c r="E460" i="1" s="1"/>
  <c r="D459" i="1"/>
  <c r="E459" i="1" s="1"/>
  <c r="D458" i="1"/>
  <c r="E458" i="1" s="1"/>
  <c r="D457" i="1"/>
  <c r="E457" i="1" s="1"/>
  <c r="D456" i="1"/>
  <c r="E456" i="1" s="1"/>
  <c r="D455" i="1"/>
  <c r="E455" i="1" s="1"/>
  <c r="D454" i="1"/>
  <c r="E454" i="1" s="1"/>
  <c r="D453" i="1"/>
  <c r="E453" i="1" s="1"/>
  <c r="D452" i="1"/>
  <c r="E452" i="1" s="1"/>
  <c r="D451" i="1"/>
  <c r="E451" i="1" s="1"/>
  <c r="D450" i="1"/>
  <c r="E450" i="1" s="1"/>
  <c r="D449" i="1"/>
  <c r="E449" i="1" s="1"/>
  <c r="D448" i="1"/>
  <c r="E448" i="1" s="1"/>
  <c r="D447" i="1"/>
  <c r="E447" i="1" s="1"/>
  <c r="D446" i="1"/>
  <c r="E446" i="1" s="1"/>
  <c r="D445" i="1"/>
  <c r="E445" i="1" s="1"/>
  <c r="D444" i="1"/>
  <c r="E444" i="1" s="1"/>
  <c r="D443" i="1"/>
  <c r="E443" i="1" s="1"/>
  <c r="D442" i="1"/>
  <c r="E442" i="1" s="1"/>
  <c r="D441" i="1"/>
  <c r="E441" i="1" s="1"/>
  <c r="D440" i="1"/>
  <c r="E440" i="1" s="1"/>
  <c r="D439" i="1"/>
  <c r="E439" i="1" s="1"/>
  <c r="D438" i="1"/>
  <c r="E438" i="1" s="1"/>
  <c r="D437" i="1"/>
  <c r="E437" i="1" s="1"/>
  <c r="D436" i="1"/>
  <c r="E436" i="1" s="1"/>
  <c r="D435" i="1"/>
  <c r="E435" i="1" s="1"/>
  <c r="D434" i="1"/>
  <c r="E434" i="1" s="1"/>
  <c r="D433" i="1"/>
  <c r="E433" i="1" s="1"/>
  <c r="D432" i="1"/>
  <c r="E432" i="1" s="1"/>
  <c r="D431" i="1"/>
  <c r="E431" i="1" s="1"/>
  <c r="D430" i="1"/>
  <c r="E430" i="1" s="1"/>
  <c r="D429" i="1"/>
  <c r="E429" i="1" s="1"/>
  <c r="D428" i="1"/>
  <c r="E428" i="1" s="1"/>
  <c r="D427" i="1"/>
  <c r="E427" i="1" s="1"/>
  <c r="D426" i="1"/>
  <c r="E426" i="1" s="1"/>
  <c r="D425" i="1"/>
  <c r="E425" i="1" s="1"/>
  <c r="D424" i="1"/>
  <c r="E424" i="1" s="1"/>
  <c r="D423" i="1"/>
  <c r="E423" i="1" s="1"/>
  <c r="D422" i="1"/>
  <c r="E422" i="1" s="1"/>
  <c r="D421" i="1"/>
  <c r="E421" i="1" s="1"/>
  <c r="D420" i="1"/>
  <c r="E420" i="1" s="1"/>
  <c r="D419" i="1"/>
  <c r="E419" i="1" s="1"/>
  <c r="D418" i="1"/>
  <c r="E418" i="1" s="1"/>
  <c r="D417" i="1"/>
  <c r="E417" i="1" s="1"/>
  <c r="D416" i="1"/>
  <c r="E416" i="1" s="1"/>
  <c r="D415" i="1"/>
  <c r="E415" i="1" s="1"/>
  <c r="D414" i="1"/>
  <c r="E414" i="1" s="1"/>
  <c r="D413" i="1"/>
  <c r="E413" i="1" s="1"/>
  <c r="D412" i="1"/>
  <c r="E412" i="1" s="1"/>
  <c r="D411" i="1"/>
  <c r="E411" i="1" s="1"/>
  <c r="D410" i="1"/>
  <c r="E410" i="1" s="1"/>
  <c r="D409" i="1"/>
  <c r="E409" i="1" s="1"/>
  <c r="D408" i="1"/>
  <c r="E408" i="1" s="1"/>
  <c r="D407" i="1"/>
  <c r="E407" i="1" s="1"/>
  <c r="D406" i="1"/>
  <c r="E406" i="1" s="1"/>
  <c r="D405" i="1"/>
  <c r="E405" i="1" s="1"/>
  <c r="D404" i="1"/>
  <c r="E404" i="1" s="1"/>
  <c r="D403" i="1"/>
  <c r="E403" i="1" s="1"/>
  <c r="D402" i="1"/>
  <c r="E402" i="1" s="1"/>
  <c r="D401" i="1"/>
  <c r="E401" i="1" s="1"/>
  <c r="D400" i="1"/>
  <c r="E400" i="1" s="1"/>
  <c r="D399" i="1"/>
  <c r="E399" i="1" s="1"/>
  <c r="D398" i="1"/>
  <c r="E398" i="1" s="1"/>
  <c r="D397" i="1"/>
  <c r="E397" i="1" s="1"/>
  <c r="D396" i="1"/>
  <c r="E396" i="1" s="1"/>
  <c r="D395" i="1"/>
  <c r="E395" i="1" s="1"/>
  <c r="D394" i="1"/>
  <c r="E394" i="1" s="1"/>
  <c r="D393" i="1"/>
  <c r="E393" i="1" s="1"/>
  <c r="D392" i="1"/>
  <c r="E392" i="1" s="1"/>
  <c r="D391" i="1"/>
  <c r="E391" i="1" s="1"/>
  <c r="D390" i="1"/>
  <c r="E390" i="1" s="1"/>
  <c r="D389" i="1"/>
  <c r="E389" i="1" s="1"/>
  <c r="D388" i="1"/>
  <c r="E388" i="1" s="1"/>
  <c r="D387" i="1"/>
  <c r="E387" i="1" s="1"/>
  <c r="D386" i="1"/>
  <c r="E386" i="1" s="1"/>
  <c r="D385" i="1"/>
  <c r="E385" i="1" s="1"/>
  <c r="D384" i="1"/>
  <c r="E384" i="1" s="1"/>
  <c r="D383" i="1"/>
  <c r="E383" i="1" s="1"/>
  <c r="D382" i="1"/>
  <c r="E382" i="1" s="1"/>
  <c r="D381" i="1"/>
  <c r="E381" i="1" s="1"/>
  <c r="D380" i="1"/>
  <c r="E380" i="1" s="1"/>
  <c r="D379" i="1"/>
  <c r="E379" i="1" s="1"/>
  <c r="D378" i="1"/>
  <c r="E378" i="1" s="1"/>
  <c r="D377" i="1"/>
  <c r="E377" i="1" s="1"/>
  <c r="D376" i="1"/>
  <c r="E376" i="1" s="1"/>
  <c r="D375" i="1"/>
  <c r="E375" i="1" s="1"/>
  <c r="D374" i="1"/>
  <c r="E374" i="1" s="1"/>
  <c r="D373" i="1"/>
  <c r="E373" i="1" s="1"/>
  <c r="D372" i="1"/>
  <c r="E372" i="1" s="1"/>
  <c r="D371" i="1"/>
  <c r="E371" i="1" s="1"/>
  <c r="D370" i="1"/>
  <c r="E370" i="1" s="1"/>
  <c r="D369" i="1"/>
  <c r="E369" i="1" s="1"/>
  <c r="D368" i="1"/>
  <c r="E368" i="1" s="1"/>
  <c r="D367" i="1"/>
  <c r="E367" i="1" s="1"/>
  <c r="D366" i="1"/>
  <c r="E366" i="1" s="1"/>
  <c r="D365" i="1"/>
  <c r="E365" i="1" s="1"/>
  <c r="D364" i="1"/>
  <c r="E364" i="1" s="1"/>
  <c r="D363" i="1"/>
  <c r="E363" i="1" s="1"/>
  <c r="D362" i="1"/>
  <c r="E362" i="1" s="1"/>
  <c r="D361" i="1"/>
  <c r="E361" i="1" s="1"/>
  <c r="D360" i="1"/>
  <c r="E360" i="1" s="1"/>
  <c r="D359" i="1"/>
  <c r="E359" i="1" s="1"/>
  <c r="D358" i="1"/>
  <c r="E358" i="1" s="1"/>
  <c r="D357" i="1"/>
  <c r="E357" i="1" s="1"/>
  <c r="D356" i="1"/>
  <c r="E356" i="1" s="1"/>
  <c r="D355" i="1"/>
  <c r="E355" i="1" s="1"/>
  <c r="D354" i="1"/>
  <c r="E354" i="1" s="1"/>
  <c r="D353" i="1"/>
  <c r="E353" i="1" s="1"/>
  <c r="D352" i="1"/>
  <c r="E352" i="1" s="1"/>
  <c r="D351" i="1"/>
  <c r="E351" i="1" s="1"/>
  <c r="D350" i="1"/>
  <c r="E350" i="1" s="1"/>
  <c r="D349" i="1"/>
  <c r="E349" i="1" s="1"/>
  <c r="D348" i="1"/>
  <c r="E348" i="1" s="1"/>
  <c r="D347" i="1"/>
  <c r="E347" i="1" s="1"/>
  <c r="D346" i="1"/>
  <c r="E346" i="1" s="1"/>
  <c r="D345" i="1"/>
  <c r="E345" i="1" s="1"/>
  <c r="D344" i="1"/>
  <c r="E344" i="1" s="1"/>
  <c r="D343" i="1"/>
  <c r="E343" i="1" s="1"/>
  <c r="D342" i="1"/>
  <c r="E342" i="1" s="1"/>
  <c r="D341" i="1"/>
  <c r="E341" i="1" s="1"/>
  <c r="D340" i="1"/>
  <c r="E340" i="1" s="1"/>
  <c r="D339" i="1"/>
  <c r="E339" i="1" s="1"/>
  <c r="D338" i="1"/>
  <c r="E338" i="1" s="1"/>
  <c r="D337" i="1"/>
  <c r="E337" i="1" s="1"/>
  <c r="D336" i="1"/>
  <c r="E336" i="1" s="1"/>
  <c r="D335" i="1"/>
  <c r="E335" i="1" s="1"/>
  <c r="D334" i="1"/>
  <c r="E334" i="1" s="1"/>
  <c r="D333" i="1"/>
  <c r="E333" i="1" s="1"/>
  <c r="D332" i="1"/>
  <c r="E332" i="1" s="1"/>
  <c r="D331" i="1"/>
  <c r="E331" i="1" s="1"/>
  <c r="D330" i="1"/>
  <c r="E330" i="1" s="1"/>
  <c r="D329" i="1"/>
  <c r="E329" i="1" s="1"/>
  <c r="D328" i="1"/>
  <c r="E328" i="1" s="1"/>
  <c r="D327" i="1"/>
  <c r="E327" i="1" s="1"/>
  <c r="D326" i="1"/>
  <c r="E326" i="1" s="1"/>
  <c r="D325" i="1"/>
  <c r="E325" i="1" s="1"/>
  <c r="D324" i="1"/>
  <c r="E324" i="1" s="1"/>
  <c r="D323" i="1"/>
  <c r="E323" i="1" s="1"/>
  <c r="D322" i="1"/>
  <c r="E322" i="1" s="1"/>
  <c r="D321" i="1"/>
  <c r="E321" i="1" s="1"/>
  <c r="D320" i="1"/>
  <c r="E320" i="1" s="1"/>
  <c r="D319" i="1"/>
  <c r="E319" i="1" s="1"/>
  <c r="D318" i="1"/>
  <c r="E318" i="1" s="1"/>
  <c r="D317" i="1"/>
  <c r="E317" i="1" s="1"/>
  <c r="D316" i="1"/>
  <c r="E316" i="1" s="1"/>
  <c r="D315" i="1"/>
  <c r="E315" i="1" s="1"/>
  <c r="D314" i="1"/>
  <c r="E314" i="1" s="1"/>
  <c r="D313" i="1"/>
  <c r="E313" i="1" s="1"/>
  <c r="D312" i="1"/>
  <c r="E312" i="1" s="1"/>
  <c r="D311" i="1"/>
  <c r="E311" i="1" s="1"/>
  <c r="D310" i="1"/>
  <c r="E310" i="1" s="1"/>
  <c r="D309" i="1"/>
  <c r="E309" i="1" s="1"/>
  <c r="D308" i="1"/>
  <c r="E308" i="1" s="1"/>
  <c r="D307" i="1"/>
  <c r="E307" i="1" s="1"/>
  <c r="D306" i="1"/>
  <c r="E306" i="1" s="1"/>
  <c r="D305" i="1"/>
  <c r="E305" i="1" s="1"/>
  <c r="D304" i="1"/>
  <c r="E304" i="1" s="1"/>
  <c r="D303" i="1"/>
  <c r="E303" i="1" s="1"/>
  <c r="D302" i="1"/>
  <c r="E302" i="1" s="1"/>
  <c r="D301" i="1"/>
  <c r="E301" i="1" s="1"/>
  <c r="D300" i="1"/>
  <c r="E300" i="1" s="1"/>
  <c r="D299" i="1"/>
  <c r="E299" i="1" s="1"/>
  <c r="D298" i="1"/>
  <c r="E298" i="1" s="1"/>
  <c r="D297" i="1"/>
  <c r="E297" i="1" s="1"/>
  <c r="D296" i="1"/>
  <c r="E296" i="1" s="1"/>
  <c r="D295" i="1"/>
  <c r="E295" i="1" s="1"/>
  <c r="D294" i="1"/>
  <c r="E294" i="1" s="1"/>
  <c r="D293" i="1"/>
  <c r="E293" i="1" s="1"/>
  <c r="D292" i="1"/>
  <c r="E292" i="1" s="1"/>
  <c r="D291" i="1"/>
  <c r="E291" i="1" s="1"/>
  <c r="D290" i="1"/>
  <c r="E290" i="1" s="1"/>
  <c r="D289" i="1"/>
  <c r="E289" i="1" s="1"/>
  <c r="D288" i="1"/>
  <c r="E288" i="1" s="1"/>
  <c r="D287" i="1"/>
  <c r="E287" i="1" s="1"/>
  <c r="D286" i="1"/>
  <c r="E286" i="1" s="1"/>
  <c r="D285" i="1"/>
  <c r="E285" i="1" s="1"/>
  <c r="D284" i="1"/>
  <c r="E284" i="1" s="1"/>
  <c r="D283" i="1"/>
  <c r="E283" i="1" s="1"/>
  <c r="D282" i="1"/>
  <c r="E282" i="1" s="1"/>
  <c r="D281" i="1"/>
  <c r="E281" i="1" s="1"/>
  <c r="D280" i="1"/>
  <c r="E280" i="1" s="1"/>
  <c r="D279" i="1"/>
  <c r="E279" i="1" s="1"/>
  <c r="D278" i="1"/>
  <c r="E278" i="1" s="1"/>
  <c r="D277" i="1"/>
  <c r="E277" i="1" s="1"/>
  <c r="D276" i="1"/>
  <c r="E276" i="1" s="1"/>
  <c r="D275" i="1"/>
  <c r="E275" i="1" s="1"/>
  <c r="D274" i="1"/>
  <c r="E274" i="1" s="1"/>
  <c r="D273" i="1"/>
  <c r="E273" i="1" s="1"/>
  <c r="D272" i="1"/>
  <c r="E272" i="1" s="1"/>
  <c r="D271" i="1"/>
  <c r="E271" i="1" s="1"/>
  <c r="D270" i="1"/>
  <c r="E270" i="1" s="1"/>
  <c r="D269" i="1"/>
  <c r="E269" i="1" s="1"/>
  <c r="D268" i="1"/>
  <c r="E268" i="1" s="1"/>
  <c r="D267" i="1"/>
  <c r="E267" i="1" s="1"/>
  <c r="D266" i="1"/>
  <c r="E266" i="1" s="1"/>
  <c r="D265" i="1"/>
  <c r="E265" i="1" s="1"/>
  <c r="D264" i="1"/>
  <c r="E264" i="1" s="1"/>
  <c r="D263" i="1"/>
  <c r="E263" i="1" s="1"/>
  <c r="D262" i="1"/>
  <c r="E262" i="1" s="1"/>
  <c r="D261" i="1"/>
  <c r="E261" i="1" s="1"/>
  <c r="D260" i="1"/>
  <c r="E260" i="1" s="1"/>
  <c r="D259" i="1"/>
  <c r="E259" i="1" s="1"/>
  <c r="D258" i="1"/>
  <c r="E258" i="1" s="1"/>
  <c r="D257" i="1"/>
  <c r="E257" i="1" s="1"/>
  <c r="D256" i="1"/>
  <c r="E256" i="1" s="1"/>
  <c r="D255" i="1"/>
  <c r="E255" i="1" s="1"/>
  <c r="D254" i="1"/>
  <c r="E254" i="1" s="1"/>
  <c r="D253" i="1"/>
  <c r="E253" i="1" s="1"/>
  <c r="D252" i="1"/>
  <c r="E252" i="1" s="1"/>
  <c r="D251" i="1"/>
  <c r="E251" i="1" s="1"/>
  <c r="D250" i="1"/>
  <c r="E250" i="1" s="1"/>
  <c r="D249" i="1"/>
  <c r="E249" i="1" s="1"/>
  <c r="D248" i="1"/>
  <c r="E248" i="1" s="1"/>
  <c r="D247" i="1"/>
  <c r="E247" i="1" s="1"/>
  <c r="D246" i="1"/>
  <c r="E246" i="1" s="1"/>
  <c r="D245" i="1"/>
  <c r="E245" i="1" s="1"/>
  <c r="D244" i="1"/>
  <c r="E244" i="1" s="1"/>
  <c r="D243" i="1"/>
  <c r="E243" i="1" s="1"/>
  <c r="D242" i="1"/>
  <c r="E242" i="1" s="1"/>
  <c r="D241" i="1"/>
  <c r="E241" i="1" s="1"/>
  <c r="D240" i="1"/>
  <c r="E240" i="1" s="1"/>
  <c r="D239" i="1"/>
  <c r="E239" i="1" s="1"/>
  <c r="D238" i="1"/>
  <c r="E238" i="1" s="1"/>
  <c r="D237" i="1"/>
  <c r="E237" i="1" s="1"/>
  <c r="D236" i="1"/>
  <c r="E236" i="1" s="1"/>
  <c r="D235" i="1"/>
  <c r="E235" i="1" s="1"/>
  <c r="D234" i="1"/>
  <c r="E234" i="1" s="1"/>
  <c r="D233" i="1"/>
  <c r="E233" i="1" s="1"/>
  <c r="D232" i="1"/>
  <c r="E232" i="1" s="1"/>
  <c r="D231" i="1"/>
  <c r="E231" i="1" s="1"/>
  <c r="D230" i="1"/>
  <c r="E230" i="1" s="1"/>
  <c r="D229" i="1"/>
  <c r="E229" i="1" s="1"/>
  <c r="D228" i="1"/>
  <c r="E228" i="1" s="1"/>
  <c r="D227" i="1"/>
  <c r="E227" i="1" s="1"/>
  <c r="D226" i="1"/>
  <c r="E226" i="1" s="1"/>
  <c r="D225" i="1"/>
  <c r="E225" i="1" s="1"/>
  <c r="D224" i="1"/>
  <c r="E224" i="1" s="1"/>
  <c r="D223" i="1"/>
  <c r="E223" i="1" s="1"/>
  <c r="D222" i="1"/>
  <c r="E222" i="1" s="1"/>
  <c r="D221" i="1"/>
  <c r="E221" i="1" s="1"/>
  <c r="D220" i="1"/>
  <c r="E220" i="1" s="1"/>
  <c r="D219" i="1"/>
  <c r="E219" i="1" s="1"/>
  <c r="D218" i="1"/>
  <c r="E218" i="1" s="1"/>
  <c r="D217" i="1"/>
  <c r="E217" i="1" s="1"/>
  <c r="D216" i="1"/>
  <c r="E216" i="1" s="1"/>
  <c r="D215" i="1"/>
  <c r="E215" i="1" s="1"/>
  <c r="D214" i="1"/>
  <c r="E214" i="1" s="1"/>
  <c r="D213" i="1"/>
  <c r="E213" i="1" s="1"/>
  <c r="D212" i="1"/>
  <c r="E212" i="1" s="1"/>
  <c r="D211" i="1"/>
  <c r="E211" i="1" s="1"/>
  <c r="D210" i="1"/>
  <c r="E210" i="1" s="1"/>
  <c r="D209" i="1"/>
  <c r="E209" i="1" s="1"/>
  <c r="D208" i="1"/>
  <c r="E208" i="1" s="1"/>
  <c r="D207" i="1"/>
  <c r="E207" i="1" s="1"/>
  <c r="D206" i="1"/>
  <c r="E206" i="1" s="1"/>
  <c r="D205" i="1"/>
  <c r="E205" i="1" s="1"/>
  <c r="D204" i="1"/>
  <c r="E204" i="1" s="1"/>
  <c r="D203" i="1"/>
  <c r="E203" i="1" s="1"/>
  <c r="D202" i="1"/>
  <c r="E202" i="1" s="1"/>
  <c r="D201" i="1"/>
  <c r="E201" i="1" s="1"/>
  <c r="D200" i="1"/>
  <c r="E200" i="1" s="1"/>
  <c r="D199" i="1"/>
  <c r="E199" i="1" s="1"/>
  <c r="D198" i="1"/>
  <c r="E198" i="1" s="1"/>
  <c r="D197" i="1"/>
  <c r="E197" i="1" s="1"/>
  <c r="D196" i="1"/>
  <c r="E196" i="1" s="1"/>
  <c r="D195" i="1"/>
  <c r="E195" i="1" s="1"/>
  <c r="D194" i="1"/>
  <c r="E194" i="1" s="1"/>
  <c r="D193" i="1"/>
  <c r="E193" i="1" s="1"/>
  <c r="D192" i="1"/>
  <c r="E192" i="1" s="1"/>
  <c r="D191" i="1"/>
  <c r="E191" i="1" s="1"/>
  <c r="D190" i="1"/>
  <c r="E190" i="1" s="1"/>
  <c r="D189" i="1"/>
  <c r="E189" i="1" s="1"/>
  <c r="D188" i="1"/>
  <c r="E188" i="1" s="1"/>
  <c r="D187" i="1"/>
  <c r="E187" i="1" s="1"/>
  <c r="D186" i="1"/>
  <c r="E186" i="1" s="1"/>
  <c r="D185" i="1"/>
  <c r="E185" i="1" s="1"/>
  <c r="D184" i="1"/>
  <c r="E184" i="1" s="1"/>
  <c r="D183" i="1"/>
  <c r="E183" i="1" s="1"/>
  <c r="D182" i="1"/>
  <c r="E182" i="1" s="1"/>
  <c r="D181" i="1"/>
  <c r="E181" i="1" s="1"/>
  <c r="D180" i="1"/>
  <c r="E180" i="1" s="1"/>
  <c r="D179" i="1"/>
  <c r="E179" i="1" s="1"/>
  <c r="D178" i="1"/>
  <c r="E178" i="1" s="1"/>
  <c r="D177" i="1"/>
  <c r="E177" i="1" s="1"/>
  <c r="D176" i="1"/>
  <c r="E176" i="1" s="1"/>
  <c r="D175" i="1"/>
  <c r="E175" i="1" s="1"/>
  <c r="D174" i="1"/>
  <c r="E174" i="1" s="1"/>
  <c r="D173" i="1"/>
  <c r="E173" i="1" s="1"/>
  <c r="D172" i="1"/>
  <c r="E172" i="1" s="1"/>
  <c r="D171" i="1"/>
  <c r="E171" i="1" s="1"/>
  <c r="D170" i="1"/>
  <c r="E170" i="1" s="1"/>
  <c r="D169" i="1"/>
  <c r="E169" i="1" s="1"/>
  <c r="D168" i="1"/>
  <c r="E168" i="1" s="1"/>
  <c r="D167" i="1"/>
  <c r="E167" i="1" s="1"/>
  <c r="D166" i="1"/>
  <c r="E166" i="1" s="1"/>
  <c r="D165" i="1"/>
  <c r="E165" i="1" s="1"/>
  <c r="D164" i="1"/>
  <c r="E164" i="1" s="1"/>
  <c r="D163" i="1"/>
  <c r="E163" i="1" s="1"/>
  <c r="D162" i="1"/>
  <c r="E162" i="1" s="1"/>
  <c r="D161" i="1"/>
  <c r="E161" i="1" s="1"/>
  <c r="D160" i="1"/>
  <c r="E160" i="1" s="1"/>
  <c r="D159" i="1"/>
  <c r="E159" i="1" s="1"/>
  <c r="D158" i="1"/>
  <c r="E158" i="1" s="1"/>
  <c r="D157" i="1"/>
  <c r="E157" i="1" s="1"/>
  <c r="D156" i="1"/>
  <c r="E156" i="1" s="1"/>
  <c r="D155" i="1"/>
  <c r="E155" i="1" s="1"/>
  <c r="D154" i="1"/>
  <c r="E154" i="1" s="1"/>
  <c r="D153" i="1"/>
  <c r="E153" i="1" s="1"/>
  <c r="D152" i="1"/>
  <c r="E152" i="1" s="1"/>
  <c r="D151" i="1"/>
  <c r="E151" i="1" s="1"/>
  <c r="D150" i="1"/>
  <c r="E150" i="1" s="1"/>
  <c r="D149" i="1"/>
  <c r="E149" i="1" s="1"/>
  <c r="D148" i="1"/>
  <c r="E148" i="1" s="1"/>
  <c r="D147" i="1"/>
  <c r="E147" i="1" s="1"/>
  <c r="D146" i="1"/>
  <c r="E146" i="1" s="1"/>
  <c r="D145" i="1"/>
  <c r="E145" i="1" s="1"/>
  <c r="D144" i="1"/>
  <c r="E144" i="1" s="1"/>
  <c r="D143" i="1"/>
  <c r="E143" i="1" s="1"/>
  <c r="D142" i="1"/>
  <c r="E142" i="1" s="1"/>
  <c r="D141" i="1"/>
  <c r="E141" i="1" s="1"/>
  <c r="D140" i="1"/>
  <c r="E140" i="1" s="1"/>
  <c r="D139" i="1"/>
  <c r="E139" i="1" s="1"/>
  <c r="D138" i="1"/>
  <c r="E138" i="1" s="1"/>
  <c r="D137" i="1"/>
  <c r="E137" i="1" s="1"/>
  <c r="D136" i="1"/>
  <c r="E136" i="1" s="1"/>
  <c r="D135" i="1"/>
  <c r="E135" i="1" s="1"/>
  <c r="D134" i="1"/>
  <c r="E134" i="1" s="1"/>
  <c r="D133" i="1"/>
  <c r="E133" i="1" s="1"/>
  <c r="D132" i="1"/>
  <c r="E132" i="1" s="1"/>
  <c r="D131" i="1"/>
  <c r="E131" i="1" s="1"/>
  <c r="D130" i="1"/>
  <c r="E130" i="1" s="1"/>
  <c r="D129" i="1"/>
  <c r="E129" i="1" s="1"/>
  <c r="D128" i="1"/>
  <c r="E128" i="1" s="1"/>
  <c r="D127" i="1"/>
  <c r="E127" i="1" s="1"/>
  <c r="D126" i="1"/>
  <c r="E126" i="1" s="1"/>
  <c r="D125" i="1"/>
  <c r="E125" i="1" s="1"/>
  <c r="D124" i="1"/>
  <c r="E124" i="1" s="1"/>
  <c r="D123" i="1"/>
  <c r="E123" i="1" s="1"/>
  <c r="D122" i="1"/>
  <c r="E122" i="1" s="1"/>
  <c r="D121" i="1"/>
  <c r="E121" i="1" s="1"/>
  <c r="D120" i="1"/>
  <c r="E120" i="1" s="1"/>
  <c r="D119" i="1"/>
  <c r="E119" i="1" s="1"/>
  <c r="D118" i="1"/>
  <c r="E118" i="1" s="1"/>
  <c r="D117" i="1"/>
  <c r="E117" i="1" s="1"/>
  <c r="D116" i="1"/>
  <c r="E116" i="1" s="1"/>
  <c r="D115" i="1"/>
  <c r="E115" i="1" s="1"/>
  <c r="D114" i="1"/>
  <c r="E114" i="1" s="1"/>
  <c r="D113" i="1"/>
  <c r="E113" i="1" s="1"/>
  <c r="D112" i="1"/>
  <c r="E112" i="1" s="1"/>
  <c r="D111" i="1"/>
  <c r="E111" i="1" s="1"/>
  <c r="D110" i="1"/>
  <c r="E110" i="1" s="1"/>
  <c r="D109" i="1"/>
  <c r="E109" i="1" s="1"/>
  <c r="D108" i="1"/>
  <c r="E108" i="1" s="1"/>
  <c r="D107" i="1"/>
  <c r="E107" i="1" s="1"/>
  <c r="D106" i="1"/>
  <c r="E106" i="1" s="1"/>
  <c r="D105" i="1"/>
  <c r="E105" i="1" s="1"/>
  <c r="D104" i="1"/>
  <c r="E104" i="1" s="1"/>
  <c r="D103" i="1"/>
  <c r="E103" i="1" s="1"/>
  <c r="D102" i="1"/>
  <c r="E102" i="1" s="1"/>
  <c r="D101" i="1"/>
  <c r="E101" i="1" s="1"/>
  <c r="D100" i="1"/>
  <c r="E100" i="1" s="1"/>
  <c r="D99" i="1"/>
  <c r="E99" i="1" s="1"/>
  <c r="D98" i="1"/>
  <c r="E98" i="1" s="1"/>
  <c r="D97" i="1"/>
  <c r="E97" i="1" s="1"/>
  <c r="D96" i="1"/>
  <c r="E96" i="1" s="1"/>
  <c r="D95" i="1"/>
  <c r="E95" i="1" s="1"/>
  <c r="D94" i="1"/>
  <c r="E94" i="1" s="1"/>
  <c r="D93" i="1"/>
  <c r="E93" i="1" s="1"/>
  <c r="D92" i="1"/>
  <c r="E92" i="1" s="1"/>
  <c r="D91" i="1"/>
  <c r="E91" i="1" s="1"/>
  <c r="D90" i="1"/>
  <c r="E90" i="1" s="1"/>
  <c r="D89" i="1"/>
  <c r="E89" i="1" s="1"/>
  <c r="D88" i="1"/>
  <c r="E88" i="1" s="1"/>
  <c r="D87" i="1"/>
  <c r="E87" i="1" s="1"/>
  <c r="D86" i="1"/>
  <c r="E86" i="1" s="1"/>
  <c r="D85" i="1"/>
  <c r="E85" i="1" s="1"/>
  <c r="D84" i="1"/>
  <c r="E84" i="1" s="1"/>
  <c r="D83" i="1"/>
  <c r="E83" i="1" s="1"/>
  <c r="D82" i="1"/>
  <c r="E82" i="1" s="1"/>
  <c r="D81" i="1"/>
  <c r="E81" i="1" s="1"/>
  <c r="D80" i="1"/>
  <c r="E80" i="1" s="1"/>
  <c r="D79" i="1"/>
  <c r="E79" i="1" s="1"/>
  <c r="D78" i="1"/>
  <c r="E78" i="1" s="1"/>
  <c r="D77" i="1"/>
  <c r="E77" i="1" s="1"/>
  <c r="D76" i="1"/>
  <c r="E76" i="1" s="1"/>
  <c r="D75" i="1"/>
  <c r="E75" i="1" s="1"/>
  <c r="D74" i="1"/>
  <c r="E74" i="1" s="1"/>
  <c r="D73" i="1"/>
  <c r="E73" i="1" s="1"/>
  <c r="D72" i="1"/>
  <c r="E72" i="1" s="1"/>
  <c r="D71" i="1"/>
  <c r="E71" i="1" s="1"/>
  <c r="D70" i="1"/>
  <c r="E70" i="1" s="1"/>
  <c r="D69" i="1"/>
  <c r="E69" i="1" s="1"/>
  <c r="D68" i="1"/>
  <c r="E68" i="1" s="1"/>
  <c r="D67" i="1"/>
  <c r="E67" i="1" s="1"/>
  <c r="D66" i="1"/>
  <c r="E66" i="1" s="1"/>
  <c r="D65" i="1"/>
  <c r="E65" i="1" s="1"/>
  <c r="D64" i="1"/>
  <c r="E64" i="1" s="1"/>
  <c r="D63" i="1"/>
  <c r="E63" i="1" s="1"/>
  <c r="D62" i="1"/>
  <c r="E62" i="1" s="1"/>
  <c r="D61" i="1"/>
  <c r="E61" i="1" s="1"/>
  <c r="D60" i="1"/>
  <c r="E60" i="1" s="1"/>
  <c r="D59" i="1"/>
  <c r="E59" i="1" s="1"/>
  <c r="D58" i="1"/>
  <c r="E58" i="1" s="1"/>
  <c r="D57" i="1"/>
  <c r="E57" i="1" s="1"/>
  <c r="D56" i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D30" i="1"/>
  <c r="E30" i="1" s="1"/>
  <c r="D29" i="1"/>
  <c r="E29" i="1" s="1"/>
  <c r="D28" i="1"/>
  <c r="E28" i="1" s="1"/>
  <c r="D27" i="1"/>
  <c r="E27" i="1" s="1"/>
  <c r="D26" i="1"/>
  <c r="E26" i="1" s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4" i="1"/>
  <c r="E4" i="1" s="1"/>
  <c r="D3" i="1"/>
  <c r="E3" i="1" s="1"/>
  <c r="D2" i="1"/>
</calcChain>
</file>

<file path=xl/sharedStrings.xml><?xml version="1.0" encoding="utf-8"?>
<sst xmlns="http://schemas.openxmlformats.org/spreadsheetml/2006/main" count="2059" uniqueCount="874">
  <si>
    <t>Row Labels</t>
  </si>
  <si>
    <t>Grand Total</t>
  </si>
  <si>
    <t>V4401</t>
  </si>
  <si>
    <t>V4402</t>
  </si>
  <si>
    <t>V4403</t>
  </si>
  <si>
    <t>V4404</t>
  </si>
  <si>
    <t>V4405</t>
  </si>
  <si>
    <t>V4406</t>
  </si>
  <si>
    <t>V4407</t>
  </si>
  <si>
    <t>V4408</t>
  </si>
  <si>
    <t>V4409</t>
  </si>
  <si>
    <t>V4410</t>
  </si>
  <si>
    <t>V4411</t>
  </si>
  <si>
    <t>V4412</t>
  </si>
  <si>
    <t>V4413</t>
  </si>
  <si>
    <t>V4414</t>
  </si>
  <si>
    <t>V4415</t>
  </si>
  <si>
    <t>V4416</t>
  </si>
  <si>
    <t>V4417</t>
  </si>
  <si>
    <t>V4418</t>
  </si>
  <si>
    <t>V4419</t>
  </si>
  <si>
    <t>V4420</t>
  </si>
  <si>
    <t>V4421</t>
  </si>
  <si>
    <t>V4422</t>
  </si>
  <si>
    <t>V4423</t>
  </si>
  <si>
    <t>V4424</t>
  </si>
  <si>
    <t>V4425</t>
  </si>
  <si>
    <t>V4426</t>
  </si>
  <si>
    <t>V4427</t>
  </si>
  <si>
    <t>V4428</t>
  </si>
  <si>
    <t>V4429</t>
  </si>
  <si>
    <t>V4430</t>
  </si>
  <si>
    <t>V4431</t>
  </si>
  <si>
    <t>V4432</t>
  </si>
  <si>
    <t>V4433</t>
  </si>
  <si>
    <t>V4434</t>
  </si>
  <si>
    <t>V4435</t>
  </si>
  <si>
    <t>V4436</t>
  </si>
  <si>
    <t>V4437</t>
  </si>
  <si>
    <t>V4438</t>
  </si>
  <si>
    <t>V4439</t>
  </si>
  <si>
    <t>V4440</t>
  </si>
  <si>
    <t>V4441</t>
  </si>
  <si>
    <t>V4442</t>
  </si>
  <si>
    <t>V4443</t>
  </si>
  <si>
    <t>V4444</t>
  </si>
  <si>
    <t>V4445</t>
  </si>
  <si>
    <t>V4446</t>
  </si>
  <si>
    <t>V4447</t>
  </si>
  <si>
    <t>V4448</t>
  </si>
  <si>
    <t>V4449</t>
  </si>
  <si>
    <t>V4450</t>
  </si>
  <si>
    <t>V4451</t>
  </si>
  <si>
    <t>V4452</t>
  </si>
  <si>
    <t>V4453</t>
  </si>
  <si>
    <t>V4454</t>
  </si>
  <si>
    <t>V4455</t>
  </si>
  <si>
    <t>V4456</t>
  </si>
  <si>
    <t>V4457</t>
  </si>
  <si>
    <t>V4458</t>
  </si>
  <si>
    <t>V4459</t>
  </si>
  <si>
    <t>V4460</t>
  </si>
  <si>
    <t>V4461</t>
  </si>
  <si>
    <t>V4462</t>
  </si>
  <si>
    <t>V4463</t>
  </si>
  <si>
    <t>V4464</t>
  </si>
  <si>
    <t>V4465</t>
  </si>
  <si>
    <t>V4466</t>
  </si>
  <si>
    <t>V4467</t>
  </si>
  <si>
    <t>V4468</t>
  </si>
  <si>
    <t>V4469</t>
  </si>
  <si>
    <t>V4470</t>
  </si>
  <si>
    <t>V4471</t>
  </si>
  <si>
    <t>V4472</t>
  </si>
  <si>
    <t>V4473</t>
  </si>
  <si>
    <t>V4474</t>
  </si>
  <si>
    <t>V4475</t>
  </si>
  <si>
    <t>V4476</t>
  </si>
  <si>
    <t>V4477</t>
  </si>
  <si>
    <t>V4478</t>
  </si>
  <si>
    <t>V4479</t>
  </si>
  <si>
    <t>V4480</t>
  </si>
  <si>
    <t>V4481</t>
  </si>
  <si>
    <t>V4482</t>
  </si>
  <si>
    <t>V4483</t>
  </si>
  <si>
    <t>V4484</t>
  </si>
  <si>
    <t>V4485</t>
  </si>
  <si>
    <t>V4486</t>
  </si>
  <si>
    <t>V4487</t>
  </si>
  <si>
    <t>V4488</t>
  </si>
  <si>
    <t>V4489</t>
  </si>
  <si>
    <t>V4490</t>
  </si>
  <si>
    <t>V4491</t>
  </si>
  <si>
    <t>V4492</t>
  </si>
  <si>
    <t>V4493</t>
  </si>
  <si>
    <t>V4494</t>
  </si>
  <si>
    <t>V4495</t>
  </si>
  <si>
    <t>V4496</t>
  </si>
  <si>
    <t>V4497</t>
  </si>
  <si>
    <t>V4498</t>
  </si>
  <si>
    <t>V4499</t>
  </si>
  <si>
    <t>V4500</t>
  </si>
  <si>
    <t>V4501</t>
  </si>
  <si>
    <t>V4502</t>
  </si>
  <si>
    <t>V4503</t>
  </si>
  <si>
    <t>V4504</t>
  </si>
  <si>
    <t>V4505</t>
  </si>
  <si>
    <t>V4506</t>
  </si>
  <si>
    <t>V4507</t>
  </si>
  <si>
    <t>V4508</t>
  </si>
  <si>
    <t>V4509</t>
  </si>
  <si>
    <t>V4510</t>
  </si>
  <si>
    <t>V4511</t>
  </si>
  <si>
    <t>V4512</t>
  </si>
  <si>
    <t>V4513</t>
  </si>
  <si>
    <t>V4514</t>
  </si>
  <si>
    <t>V4515</t>
  </si>
  <si>
    <t>V4516</t>
  </si>
  <si>
    <t>V4517</t>
  </si>
  <si>
    <t>V4518</t>
  </si>
  <si>
    <t>V4519</t>
  </si>
  <si>
    <t>V4520</t>
  </si>
  <si>
    <t>V4521</t>
  </si>
  <si>
    <t>V4522</t>
  </si>
  <si>
    <t>V4523</t>
  </si>
  <si>
    <t>V4524</t>
  </si>
  <si>
    <t>V4525</t>
  </si>
  <si>
    <t>V4526</t>
  </si>
  <si>
    <t>V4527</t>
  </si>
  <si>
    <t>V4528</t>
  </si>
  <si>
    <t>V4529</t>
  </si>
  <si>
    <t>V4530</t>
  </si>
  <si>
    <t>V4531</t>
  </si>
  <si>
    <t>V4532</t>
  </si>
  <si>
    <t>V4533</t>
  </si>
  <si>
    <t>V4534</t>
  </si>
  <si>
    <t>V4535</t>
  </si>
  <si>
    <t>V4536</t>
  </si>
  <si>
    <t>V4537</t>
  </si>
  <si>
    <t>V4538</t>
  </si>
  <si>
    <t>V4539</t>
  </si>
  <si>
    <t>V4540</t>
  </si>
  <si>
    <t>V4541</t>
  </si>
  <si>
    <t>V4542</t>
  </si>
  <si>
    <t>V4543</t>
  </si>
  <si>
    <t>V4544</t>
  </si>
  <si>
    <t>V4545</t>
  </si>
  <si>
    <t>V4546</t>
  </si>
  <si>
    <t>V4547</t>
  </si>
  <si>
    <t>V4548</t>
  </si>
  <si>
    <t>V4549</t>
  </si>
  <si>
    <t>V4550</t>
  </si>
  <si>
    <t>V4551</t>
  </si>
  <si>
    <t>V4552</t>
  </si>
  <si>
    <t>V4553</t>
  </si>
  <si>
    <t>V4554</t>
  </si>
  <si>
    <t>V4555</t>
  </si>
  <si>
    <t>V4556</t>
  </si>
  <si>
    <t>V4557</t>
  </si>
  <si>
    <t>V4558</t>
  </si>
  <si>
    <t>V4559</t>
  </si>
  <si>
    <t>V4560</t>
  </si>
  <si>
    <t>V4561</t>
  </si>
  <si>
    <t>V4562</t>
  </si>
  <si>
    <t>V4563</t>
  </si>
  <si>
    <t>V4564</t>
  </si>
  <si>
    <t>V4565</t>
  </si>
  <si>
    <t>V4566</t>
  </si>
  <si>
    <t>V4567</t>
  </si>
  <si>
    <t>V4568</t>
  </si>
  <si>
    <t>V4569</t>
  </si>
  <si>
    <t>V4570</t>
  </si>
  <si>
    <t>V4571</t>
  </si>
  <si>
    <t>V4572</t>
  </si>
  <si>
    <t>V4573</t>
  </si>
  <si>
    <t>V4574</t>
  </si>
  <si>
    <t>V4575</t>
  </si>
  <si>
    <t>V4576</t>
  </si>
  <si>
    <t>V4577</t>
  </si>
  <si>
    <t>V4578</t>
  </si>
  <si>
    <t>V4579</t>
  </si>
  <si>
    <t>V4580</t>
  </si>
  <si>
    <t>V4581</t>
  </si>
  <si>
    <t>AP000459</t>
  </si>
  <si>
    <t>AP00010</t>
  </si>
  <si>
    <t>AP000292</t>
  </si>
  <si>
    <t>AP000312</t>
  </si>
  <si>
    <t>AP0002362</t>
  </si>
  <si>
    <t>AP0009</t>
  </si>
  <si>
    <t>AP000481</t>
  </si>
  <si>
    <t>AP0005629</t>
  </si>
  <si>
    <t>AP0008722</t>
  </si>
  <si>
    <t>AP000352</t>
  </si>
  <si>
    <t>AP00010314</t>
  </si>
  <si>
    <t>AP0003930</t>
  </si>
  <si>
    <t>AP000468</t>
  </si>
  <si>
    <t>AP00015</t>
  </si>
  <si>
    <t>AP00010072</t>
  </si>
  <si>
    <t>AP0001296</t>
  </si>
  <si>
    <t>AP000465</t>
  </si>
  <si>
    <t>AP00016</t>
  </si>
  <si>
    <t>AP00016513</t>
  </si>
  <si>
    <t>AP000466</t>
  </si>
  <si>
    <t>AP000609</t>
  </si>
  <si>
    <t>AP0001311</t>
  </si>
  <si>
    <t>AP000486</t>
  </si>
  <si>
    <t>AP00024</t>
  </si>
  <si>
    <t>AP0008725</t>
  </si>
  <si>
    <t>AP000493</t>
  </si>
  <si>
    <t>AP000480</t>
  </si>
  <si>
    <t>AP000469</t>
  </si>
  <si>
    <t>AP0001239</t>
  </si>
  <si>
    <t>AP000433</t>
  </si>
  <si>
    <t>AP00023595</t>
  </si>
  <si>
    <t>AP0001818</t>
  </si>
  <si>
    <t>AP0001819</t>
  </si>
  <si>
    <t>AP000610</t>
  </si>
  <si>
    <t>AP00010329</t>
  </si>
  <si>
    <t>AP00040</t>
  </si>
  <si>
    <t>AP00022</t>
  </si>
  <si>
    <t>AP0008727</t>
  </si>
  <si>
    <t>AP00028</t>
  </si>
  <si>
    <t>AP0001672</t>
  </si>
  <si>
    <t>AP00034377</t>
  </si>
  <si>
    <t>AP0002346</t>
  </si>
  <si>
    <t>AP0008667</t>
  </si>
  <si>
    <t>AP00064</t>
  </si>
  <si>
    <t>AP00025</t>
  </si>
  <si>
    <t>AP00078</t>
  </si>
  <si>
    <t>AP0001828</t>
  </si>
  <si>
    <t>AP0001827</t>
  </si>
  <si>
    <t>AP00031</t>
  </si>
  <si>
    <t>AP000280</t>
  </si>
  <si>
    <t>AP000498</t>
  </si>
  <si>
    <t>AP000612</t>
  </si>
  <si>
    <t>AP00013</t>
  </si>
  <si>
    <t>AP000279</t>
  </si>
  <si>
    <t>AP00012</t>
  </si>
  <si>
    <t>AP00054</t>
  </si>
  <si>
    <t>AP00039</t>
  </si>
  <si>
    <t>AP0001327</t>
  </si>
  <si>
    <t>AP00021</t>
  </si>
  <si>
    <t>AP000127</t>
  </si>
  <si>
    <t>AP0001831</t>
  </si>
  <si>
    <t>AP0005659</t>
  </si>
  <si>
    <t>AP000202</t>
  </si>
  <si>
    <t>AP000346</t>
  </si>
  <si>
    <t>AP000460</t>
  </si>
  <si>
    <t>AP00084</t>
  </si>
  <si>
    <t>AP000183</t>
  </si>
  <si>
    <t>AP00019</t>
  </si>
  <si>
    <t>AP000472</t>
  </si>
  <si>
    <t>AP000516</t>
  </si>
  <si>
    <t>AP000300</t>
  </si>
  <si>
    <t>AP000286</t>
  </si>
  <si>
    <t>AP0001257</t>
  </si>
  <si>
    <t>AP0008731</t>
  </si>
  <si>
    <t>AP000981</t>
  </si>
  <si>
    <t>AP00037</t>
  </si>
  <si>
    <t>AP00010131</t>
  </si>
  <si>
    <t>AP000508</t>
  </si>
  <si>
    <t>AP00027</t>
  </si>
  <si>
    <t>AP000528</t>
  </si>
  <si>
    <t>AP00063</t>
  </si>
  <si>
    <t>AP0001269</t>
  </si>
  <si>
    <t>AP000319</t>
  </si>
  <si>
    <t>AP000177</t>
  </si>
  <si>
    <t>AP000181</t>
  </si>
  <si>
    <t>AP0001399</t>
  </si>
  <si>
    <t>AP000949</t>
  </si>
  <si>
    <t>AP000967</t>
  </si>
  <si>
    <t>AP0008470</t>
  </si>
  <si>
    <t>AP00067</t>
  </si>
  <si>
    <t>AP0002313</t>
  </si>
  <si>
    <t>AP000409</t>
  </si>
  <si>
    <t>AP0002325</t>
  </si>
  <si>
    <t>AP000975</t>
  </si>
  <si>
    <t>AP0002347</t>
  </si>
  <si>
    <t>AP0001224</t>
  </si>
  <si>
    <t>AP00058</t>
  </si>
  <si>
    <t>AP000124</t>
  </si>
  <si>
    <t>AP0001087</t>
  </si>
  <si>
    <t>AP00010321</t>
  </si>
  <si>
    <t>AP0002917</t>
  </si>
  <si>
    <t>AP000526</t>
  </si>
  <si>
    <t>AP0001840</t>
  </si>
  <si>
    <t>AP000474</t>
  </si>
  <si>
    <t>AP00057</t>
  </si>
  <si>
    <t>AP000535</t>
  </si>
  <si>
    <t>AP00046</t>
  </si>
  <si>
    <t>AP0008653</t>
  </si>
  <si>
    <t>AP00034</t>
  </si>
  <si>
    <t>AP0006805</t>
  </si>
  <si>
    <t>AP00042</t>
  </si>
  <si>
    <t>AP0001428</t>
  </si>
  <si>
    <t>AP000175</t>
  </si>
  <si>
    <t>AP000148</t>
  </si>
  <si>
    <t>AP00016690</t>
  </si>
  <si>
    <t>AP00033</t>
  </si>
  <si>
    <t>AP0008740</t>
  </si>
  <si>
    <t>AP000477</t>
  </si>
  <si>
    <t>AP00069</t>
  </si>
  <si>
    <t>AP0001849</t>
  </si>
  <si>
    <t>AP000552</t>
  </si>
  <si>
    <t>AP0001690</t>
  </si>
  <si>
    <t>AP00010173</t>
  </si>
  <si>
    <t>AP00048526</t>
  </si>
  <si>
    <t>AP00014565</t>
  </si>
  <si>
    <t>AP0001281</t>
  </si>
  <si>
    <t>AP00088</t>
  </si>
  <si>
    <t>AP0003612</t>
  </si>
  <si>
    <t>AP000301</t>
  </si>
  <si>
    <t>AP000751</t>
  </si>
  <si>
    <t>AP000564</t>
  </si>
  <si>
    <t>AP00051</t>
  </si>
  <si>
    <t>AP000172</t>
  </si>
  <si>
    <t>AP0008743</t>
  </si>
  <si>
    <t>AP00072</t>
  </si>
  <si>
    <t>AP0008742</t>
  </si>
  <si>
    <t>AP000234</t>
  </si>
  <si>
    <t>AP00014551911</t>
  </si>
  <si>
    <t>AP00017637</t>
  </si>
  <si>
    <t>AP0008745</t>
  </si>
  <si>
    <t>AP00034446</t>
  </si>
  <si>
    <t>AP000151</t>
  </si>
  <si>
    <t>AP00015535</t>
  </si>
  <si>
    <t>AP00066</t>
  </si>
  <si>
    <t>AP00010378</t>
  </si>
  <si>
    <t>AP00082</t>
  </si>
  <si>
    <t>AP00016702</t>
  </si>
  <si>
    <t>AP0001854</t>
  </si>
  <si>
    <t>AP00075</t>
  </si>
  <si>
    <t>AP000243</t>
  </si>
  <si>
    <t>AP000303</t>
  </si>
  <si>
    <t>AP00085</t>
  </si>
  <si>
    <t>AP000576</t>
  </si>
  <si>
    <t>AP000577</t>
  </si>
  <si>
    <t>AP00097</t>
  </si>
  <si>
    <t>AP0008746</t>
  </si>
  <si>
    <t>AP0008751</t>
  </si>
  <si>
    <t>AP000444</t>
  </si>
  <si>
    <t>AP00090</t>
  </si>
  <si>
    <t>AP000105145</t>
  </si>
  <si>
    <t>AP000478</t>
  </si>
  <si>
    <t>AP00073</t>
  </si>
  <si>
    <t>AP000321</t>
  </si>
  <si>
    <t>AP0001863</t>
  </si>
  <si>
    <t>AP0001293</t>
  </si>
  <si>
    <t>AP0001864</t>
  </si>
  <si>
    <t>AP00010198</t>
  </si>
  <si>
    <t>AP00018</t>
  </si>
  <si>
    <t>AP0005719</t>
  </si>
  <si>
    <t>AP000501</t>
  </si>
  <si>
    <t>AP00076</t>
  </si>
  <si>
    <t>AP0003937</t>
  </si>
  <si>
    <t>AP000631</t>
  </si>
  <si>
    <t>AP0004891</t>
  </si>
  <si>
    <t>AP000136</t>
  </si>
  <si>
    <t>AP000877</t>
  </si>
  <si>
    <t>AP000874</t>
  </si>
  <si>
    <t>AP0008752</t>
  </si>
  <si>
    <t>AP00028606</t>
  </si>
  <si>
    <t>AP000142</t>
  </si>
  <si>
    <t>AP000138</t>
  </si>
  <si>
    <t>AP000592</t>
  </si>
  <si>
    <t>AP00010224</t>
  </si>
  <si>
    <t>AP000624</t>
  </si>
  <si>
    <t>AP00015891</t>
  </si>
  <si>
    <t>AP0002412</t>
  </si>
  <si>
    <t>AP0001314</t>
  </si>
  <si>
    <t>AP00060</t>
  </si>
  <si>
    <t>AP000126</t>
  </si>
  <si>
    <t>AP0003718</t>
  </si>
  <si>
    <t>AP000118530</t>
  </si>
  <si>
    <t>AP0004900</t>
  </si>
  <si>
    <t>AP00055</t>
  </si>
  <si>
    <t>AP000117</t>
  </si>
  <si>
    <t>AP0001254</t>
  </si>
  <si>
    <t>AP000970</t>
  </si>
  <si>
    <t>AP0001275</t>
  </si>
  <si>
    <t>AP000123</t>
  </si>
  <si>
    <t>AP000567</t>
  </si>
  <si>
    <t>AP00052</t>
  </si>
  <si>
    <t>AP000105</t>
  </si>
  <si>
    <t>AP000130</t>
  </si>
  <si>
    <t>AP0008389</t>
  </si>
  <si>
    <t>AP00081</t>
  </si>
  <si>
    <t>AP000517</t>
  </si>
  <si>
    <t>AP0004909</t>
  </si>
  <si>
    <t>AP0004714</t>
  </si>
  <si>
    <t>AP00014552971</t>
  </si>
  <si>
    <t>AP000768</t>
  </si>
  <si>
    <t>AP00096</t>
  </si>
  <si>
    <t>AP00016728</t>
  </si>
  <si>
    <t>AP000684</t>
  </si>
  <si>
    <t>AP0001306</t>
  </si>
  <si>
    <t>AP000613</t>
  </si>
  <si>
    <t>AP0001875</t>
  </si>
  <si>
    <t>AP000483</t>
  </si>
  <si>
    <t>AP00036</t>
  </si>
  <si>
    <t>AP000145</t>
  </si>
  <si>
    <t>AP000154</t>
  </si>
  <si>
    <t>AP00049</t>
  </si>
  <si>
    <t>AP0002806</t>
  </si>
  <si>
    <t>AP00093</t>
  </si>
  <si>
    <t>AP0007402</t>
  </si>
  <si>
    <t>AP0001734</t>
  </si>
  <si>
    <t>AP000160</t>
  </si>
  <si>
    <t>AP0001885</t>
  </si>
  <si>
    <t>AP000193</t>
  </si>
  <si>
    <t>AP0008757</t>
  </si>
  <si>
    <t>AP0004923</t>
  </si>
  <si>
    <t>AP000948</t>
  </si>
  <si>
    <t>AP000853</t>
  </si>
  <si>
    <t>AP000492</t>
  </si>
  <si>
    <t>AP00017664</t>
  </si>
  <si>
    <t>AP000627</t>
  </si>
  <si>
    <t>AP000781</t>
  </si>
  <si>
    <t>AP000855</t>
  </si>
  <si>
    <t>AP0007719</t>
  </si>
  <si>
    <t>AP00010255</t>
  </si>
  <si>
    <t>AP000157</t>
  </si>
  <si>
    <t>AP0004744</t>
  </si>
  <si>
    <t>AP0001897</t>
  </si>
  <si>
    <t>AP0001953</t>
  </si>
  <si>
    <t>AP000186</t>
  </si>
  <si>
    <t>AP000111</t>
  </si>
  <si>
    <t>AP000648</t>
  </si>
  <si>
    <t>AP000388</t>
  </si>
  <si>
    <t>AP000496</t>
  </si>
  <si>
    <t>AP0008760</t>
  </si>
  <si>
    <t>AP0005925</t>
  </si>
  <si>
    <t>AP0004780</t>
  </si>
  <si>
    <t>AP000118</t>
  </si>
  <si>
    <t>AP0001743</t>
  </si>
  <si>
    <t>AP000190</t>
  </si>
  <si>
    <t>AP000984</t>
  </si>
  <si>
    <t>AP000523</t>
  </si>
  <si>
    <t>AP0008550</t>
  </si>
  <si>
    <t>AP000985</t>
  </si>
  <si>
    <t>AP0004786</t>
  </si>
  <si>
    <t>AP000108</t>
  </si>
  <si>
    <t>AP0001567</t>
  </si>
  <si>
    <t>AP000112</t>
  </si>
  <si>
    <t>AP0001333</t>
  </si>
  <si>
    <t>AP0001903</t>
  </si>
  <si>
    <t>AP0001906</t>
  </si>
  <si>
    <t>AP00010272</t>
  </si>
  <si>
    <t>AP0005758</t>
  </si>
  <si>
    <t>AP00030</t>
  </si>
  <si>
    <t>AP0001569</t>
  </si>
  <si>
    <t>AP000703</t>
  </si>
  <si>
    <t>AP0008829</t>
  </si>
  <si>
    <t>AP0002455</t>
  </si>
  <si>
    <t>AP0001582</t>
  </si>
  <si>
    <t>AP000670</t>
  </si>
  <si>
    <t>AP000384</t>
  </si>
  <si>
    <t>AP000210</t>
  </si>
  <si>
    <t>AP00015870</t>
  </si>
  <si>
    <t>AP00061</t>
  </si>
  <si>
    <t>AP00043</t>
  </si>
  <si>
    <t>AP000144</t>
  </si>
  <si>
    <t>AP0001702</t>
  </si>
  <si>
    <t>AP000913</t>
  </si>
  <si>
    <t>AP000220</t>
  </si>
  <si>
    <t>AP0001915</t>
  </si>
  <si>
    <t>AP000502</t>
  </si>
  <si>
    <t>AP000103</t>
  </si>
  <si>
    <t>AP000774</t>
  </si>
  <si>
    <t>AP000463</t>
  </si>
  <si>
    <t>AP000447</t>
  </si>
  <si>
    <t>AP000229</t>
  </si>
  <si>
    <t>AP0002704</t>
  </si>
  <si>
    <t>AP0001609</t>
  </si>
  <si>
    <t>AP000415</t>
  </si>
  <si>
    <t>AP000603</t>
  </si>
  <si>
    <t>AP000546</t>
  </si>
  <si>
    <t>AP0001924</t>
  </si>
  <si>
    <t>AP000184</t>
  </si>
  <si>
    <t>AP0003975</t>
  </si>
  <si>
    <t>AP00017694</t>
  </si>
  <si>
    <t>AP000699</t>
  </si>
  <si>
    <t>AP00010351</t>
  </si>
  <si>
    <t>AP000250</t>
  </si>
  <si>
    <t>AP000495</t>
  </si>
  <si>
    <t>AP0002728</t>
  </si>
  <si>
    <t>AP000504</t>
  </si>
  <si>
    <t>AP00048</t>
  </si>
  <si>
    <t>AP0003310</t>
  </si>
  <si>
    <t>AP0004794</t>
  </si>
  <si>
    <t>AP000826</t>
  </si>
  <si>
    <t>AP000147</t>
  </si>
  <si>
    <t>AP00069057</t>
  </si>
  <si>
    <t>AP00010335</t>
  </si>
  <si>
    <t>AP000288</t>
  </si>
  <si>
    <t>AP00070</t>
  </si>
  <si>
    <t>AP00079</t>
  </si>
  <si>
    <t>AP0004626</t>
  </si>
  <si>
    <t>AP000132</t>
  </si>
  <si>
    <t>AP000133</t>
  </si>
  <si>
    <t>AP0002475</t>
  </si>
  <si>
    <t>AP00016201</t>
  </si>
  <si>
    <t>AP000720</t>
  </si>
  <si>
    <t>AP000265</t>
  </si>
  <si>
    <t>AP00010464</t>
  </si>
  <si>
    <t>AP00014555248</t>
  </si>
  <si>
    <t>AP000109</t>
  </si>
  <si>
    <t>AP0004968</t>
  </si>
  <si>
    <t>AP000519</t>
  </si>
  <si>
    <t>AP000862</t>
  </si>
  <si>
    <t>AP0001731</t>
  </si>
  <si>
    <t>AP000622</t>
  </si>
  <si>
    <t>AP00087</t>
  </si>
  <si>
    <t>AP000273</t>
  </si>
  <si>
    <t>AP00034512</t>
  </si>
  <si>
    <t>AP000307</t>
  </si>
  <si>
    <t>AP000309</t>
  </si>
  <si>
    <t>AP000141</t>
  </si>
  <si>
    <t>AP0008772</t>
  </si>
  <si>
    <t>AP000400</t>
  </si>
  <si>
    <t>AP000759</t>
  </si>
  <si>
    <t>AP0005791</t>
  </si>
  <si>
    <t>AP0001375</t>
  </si>
  <si>
    <t>AP000510</t>
  </si>
  <si>
    <t>AP00010480</t>
  </si>
  <si>
    <t>AP00011184</t>
  </si>
  <si>
    <t>AP000757</t>
  </si>
  <si>
    <t>AP00011187</t>
  </si>
  <si>
    <t>AP0004983</t>
  </si>
  <si>
    <t>AP00010386</t>
  </si>
  <si>
    <t>AP0004846</t>
  </si>
  <si>
    <t>AP0001540</t>
  </si>
  <si>
    <t>AP0001707</t>
  </si>
  <si>
    <t>AP00045</t>
  </si>
  <si>
    <t>AP000129</t>
  </si>
  <si>
    <t>AP000876</t>
  </si>
  <si>
    <t>AP000511</t>
  </si>
  <si>
    <t>AP0002863</t>
  </si>
  <si>
    <t>AP00013666</t>
  </si>
  <si>
    <t>AP00010395</t>
  </si>
  <si>
    <t>AP000538</t>
  </si>
  <si>
    <t>AP0004807</t>
  </si>
  <si>
    <t>AP0003327</t>
  </si>
  <si>
    <t>AP00014556403</t>
  </si>
  <si>
    <t>AP000178</t>
  </si>
  <si>
    <t>AP000180</t>
  </si>
  <si>
    <t>AP000159</t>
  </si>
  <si>
    <t>AP000783</t>
  </si>
  <si>
    <t>AP000253</t>
  </si>
  <si>
    <t>AP0001395</t>
  </si>
  <si>
    <t>AP0001192</t>
  </si>
  <si>
    <t>AP000393</t>
  </si>
  <si>
    <t>AP000333</t>
  </si>
  <si>
    <t>AP0002881</t>
  </si>
  <si>
    <t>AP0008782</t>
  </si>
  <si>
    <t>AP0001419</t>
  </si>
  <si>
    <t>AP000166</t>
  </si>
  <si>
    <t>AP000834</t>
  </si>
  <si>
    <t>AP000322</t>
  </si>
  <si>
    <t>AP000796</t>
  </si>
  <si>
    <t>AP0004020</t>
  </si>
  <si>
    <t>AP0001404</t>
  </si>
  <si>
    <t>AP00034552</t>
  </si>
  <si>
    <t>AP0001704</t>
  </si>
  <si>
    <t>AP000228</t>
  </si>
  <si>
    <t>AP00010513</t>
  </si>
  <si>
    <t>AP000513</t>
  </si>
  <si>
    <t>AP000168</t>
  </si>
  <si>
    <t>AP00091</t>
  </si>
  <si>
    <t>AP000343</t>
  </si>
  <si>
    <t>AP000423</t>
  </si>
  <si>
    <t>AP0001555</t>
  </si>
  <si>
    <t>AP00010519</t>
  </si>
  <si>
    <t>AP000658</t>
  </si>
  <si>
    <t>AP000514</t>
  </si>
  <si>
    <t>AP000174</t>
  </si>
  <si>
    <t>AP000679</t>
  </si>
  <si>
    <t>AP000819</t>
  </si>
  <si>
    <t>AP000820</t>
  </si>
  <si>
    <t>AP0008920</t>
  </si>
  <si>
    <t>AP00017739</t>
  </si>
  <si>
    <t>AP00010459</t>
  </si>
  <si>
    <t>AP0002089</t>
  </si>
  <si>
    <t>AP00017743</t>
  </si>
  <si>
    <t>AP00087456</t>
  </si>
  <si>
    <t>AP000102</t>
  </si>
  <si>
    <t>AP0008467</t>
  </si>
  <si>
    <t>AP000537</t>
  </si>
  <si>
    <t>AP0009781</t>
  </si>
  <si>
    <t>AP00028738</t>
  </si>
  <si>
    <t>AP0001357</t>
  </si>
  <si>
    <t>AP000450</t>
  </si>
  <si>
    <t>AP0005308</t>
  </si>
  <si>
    <t>AP000192</t>
  </si>
  <si>
    <t>AP0002020</t>
  </si>
  <si>
    <t>AP0008934</t>
  </si>
  <si>
    <t>AP000717</t>
  </si>
  <si>
    <t>AP000171</t>
  </si>
  <si>
    <t>AP0008790</t>
  </si>
  <si>
    <t>AP000100</t>
  </si>
  <si>
    <t>AP000849</t>
  </si>
  <si>
    <t>AP000357</t>
  </si>
  <si>
    <t>AP000120</t>
  </si>
  <si>
    <t>AP000201</t>
  </si>
  <si>
    <t>AP000360</t>
  </si>
  <si>
    <t>AP000744</t>
  </si>
  <si>
    <t>AP000199</t>
  </si>
  <si>
    <t>AP0001449</t>
  </si>
  <si>
    <t>AP0005050</t>
  </si>
  <si>
    <t>AP00034581</t>
  </si>
  <si>
    <t>AP00014558235</t>
  </si>
  <si>
    <t>AP00010542</t>
  </si>
  <si>
    <t>AP0001678</t>
  </si>
  <si>
    <t>AP000777</t>
  </si>
  <si>
    <t>AP000226</t>
  </si>
  <si>
    <t>AP000646</t>
  </si>
  <si>
    <t>AP0002136</t>
  </si>
  <si>
    <t>AP0008797</t>
  </si>
  <si>
    <t>AP0002137</t>
  </si>
  <si>
    <t>AP000121</t>
  </si>
  <si>
    <t>AP00045471</t>
  </si>
  <si>
    <t>AP000882</t>
  </si>
  <si>
    <t>AP00045483</t>
  </si>
  <si>
    <t>AP000379</t>
  </si>
  <si>
    <t>AP00010500</t>
  </si>
  <si>
    <t>AP000559</t>
  </si>
  <si>
    <t>AP000816</t>
  </si>
  <si>
    <t>AP000649</t>
  </si>
  <si>
    <t>AP000376</t>
  </si>
  <si>
    <t>AP00034602</t>
  </si>
  <si>
    <t>AP0001476</t>
  </si>
  <si>
    <t>AP00010560</t>
  </si>
  <si>
    <t>AP000217</t>
  </si>
  <si>
    <t>AP0002056</t>
  </si>
  <si>
    <t>AP00094</t>
  </si>
  <si>
    <t>AP000625</t>
  </si>
  <si>
    <t>AP000910</t>
  </si>
  <si>
    <t>AP000196</t>
  </si>
  <si>
    <t>AP0005832</t>
  </si>
  <si>
    <t>AP000150</t>
  </si>
  <si>
    <t>AP000544</t>
  </si>
  <si>
    <t>AP000520</t>
  </si>
  <si>
    <t>AP000852</t>
  </si>
  <si>
    <t>AP0008002</t>
  </si>
  <si>
    <t>AP0002053</t>
  </si>
  <si>
    <t>AP0002779</t>
  </si>
  <si>
    <t>AP000457</t>
  </si>
  <si>
    <t>AP0002850</t>
  </si>
  <si>
    <t>AP0008814</t>
  </si>
  <si>
    <t>AP000163</t>
  </si>
  <si>
    <t>AP0004341</t>
  </si>
  <si>
    <t>AP00016522</t>
  </si>
  <si>
    <t>AP00016843</t>
  </si>
  <si>
    <t>AP0002058</t>
  </si>
  <si>
    <t>AP0002211</t>
  </si>
  <si>
    <t>AP0002929</t>
  </si>
  <si>
    <t>AP000385</t>
  </si>
  <si>
    <t>AP000964</t>
  </si>
  <si>
    <t>AP00010540</t>
  </si>
  <si>
    <t>AP000246</t>
  </si>
  <si>
    <t>AP0002070</t>
  </si>
  <si>
    <t>AP000252</t>
  </si>
  <si>
    <t>AP000522</t>
  </si>
  <si>
    <t>AP000556</t>
  </si>
  <si>
    <t>AP00014559636</t>
  </si>
  <si>
    <t>AP000652</t>
  </si>
  <si>
    <t>AP00010555</t>
  </si>
  <si>
    <t>AP000687</t>
  </si>
  <si>
    <t>AP0001048</t>
  </si>
  <si>
    <t>AP00017776</t>
  </si>
  <si>
    <t>AP0008820</t>
  </si>
  <si>
    <t>AP0001936</t>
  </si>
  <si>
    <t>AP000391</t>
  </si>
  <si>
    <t>AP0002055</t>
  </si>
  <si>
    <t>AP000223</t>
  </si>
  <si>
    <t>AP000256</t>
  </si>
  <si>
    <t>AP0001495</t>
  </si>
  <si>
    <t>AP000244</t>
  </si>
  <si>
    <t>AP000595</t>
  </si>
  <si>
    <t>AP000435</t>
  </si>
  <si>
    <t>AP0001986</t>
  </si>
  <si>
    <t>AP0009012</t>
  </si>
  <si>
    <t>AP000397</t>
  </si>
  <si>
    <t>AP00017794</t>
  </si>
  <si>
    <t>AP000976</t>
  </si>
  <si>
    <t>AP000237</t>
  </si>
  <si>
    <t>AP00013555</t>
  </si>
  <si>
    <t>AP000505</t>
  </si>
  <si>
    <t>AP0001284</t>
  </si>
  <si>
    <t>AP000235</t>
  </si>
  <si>
    <t>AP0001012</t>
  </si>
  <si>
    <t>AP0001783</t>
  </si>
  <si>
    <t>AP0008623</t>
  </si>
  <si>
    <t>AP000972</t>
  </si>
  <si>
    <t>AP0001905</t>
  </si>
  <si>
    <t>AP000721</t>
  </si>
  <si>
    <t>AP0009022</t>
  </si>
  <si>
    <t>AP00034671</t>
  </si>
  <si>
    <t>AP000996</t>
  </si>
  <si>
    <t>AP0008827</t>
  </si>
  <si>
    <t>AP0001528</t>
  </si>
  <si>
    <t>AP000255</t>
  </si>
  <si>
    <t>AP000402</t>
  </si>
  <si>
    <t>AP0004090</t>
  </si>
  <si>
    <t>AP000408</t>
  </si>
  <si>
    <t>AP000406</t>
  </si>
  <si>
    <t>AP0001044</t>
  </si>
  <si>
    <t>AP0002763</t>
  </si>
  <si>
    <t>AP0002764</t>
  </si>
  <si>
    <t>AP000525</t>
  </si>
  <si>
    <t>AP000213</t>
  </si>
  <si>
    <t>AP00010621</t>
  </si>
  <si>
    <t>AP00036621</t>
  </si>
  <si>
    <t>AP000106357</t>
  </si>
  <si>
    <t>AP00010593</t>
  </si>
  <si>
    <t>AP0002416</t>
  </si>
  <si>
    <t>AP000594</t>
  </si>
  <si>
    <t>AP0009051</t>
  </si>
  <si>
    <t>AP0001009</t>
  </si>
  <si>
    <t>AP0002086</t>
  </si>
  <si>
    <t>AP000169</t>
  </si>
  <si>
    <t>AP00017821</t>
  </si>
  <si>
    <t>AP0002125</t>
  </si>
  <si>
    <t>AP00010401</t>
  </si>
  <si>
    <t>AP000655</t>
  </si>
  <si>
    <t>AP0001027</t>
  </si>
  <si>
    <t>AP00010638</t>
  </si>
  <si>
    <t>AP00010405</t>
  </si>
  <si>
    <t>AP0002134</t>
  </si>
  <si>
    <t>AP000261</t>
  </si>
  <si>
    <t>AP00010407</t>
  </si>
  <si>
    <t>AP0008884</t>
  </si>
  <si>
    <t>AP000438</t>
  </si>
  <si>
    <t>AP0001158</t>
  </si>
  <si>
    <t>AP000709</t>
  </si>
  <si>
    <t>AP000672</t>
  </si>
  <si>
    <t>AP0002205</t>
  </si>
  <si>
    <t>AP0008034</t>
  </si>
  <si>
    <t>AP00023415</t>
  </si>
  <si>
    <t>AP0002253</t>
  </si>
  <si>
    <t>AP0002116</t>
  </si>
  <si>
    <t>AP0003286</t>
  </si>
  <si>
    <t>AP0001255</t>
  </si>
  <si>
    <t>AP0003705</t>
  </si>
  <si>
    <t>AP000118789</t>
  </si>
  <si>
    <t>AP0002175</t>
  </si>
  <si>
    <t>AP000861</t>
  </si>
  <si>
    <t>AP0001584</t>
  </si>
  <si>
    <t>AP0001086</t>
  </si>
  <si>
    <t>AP00055680</t>
  </si>
  <si>
    <t>AP0002023</t>
  </si>
  <si>
    <t>AP0003546</t>
  </si>
  <si>
    <t>AP0002022</t>
  </si>
  <si>
    <t>AP000489</t>
  </si>
  <si>
    <t>AP0003493</t>
  </si>
  <si>
    <t>AP0001146</t>
  </si>
  <si>
    <t>AP0005026</t>
  </si>
  <si>
    <t>AP0001974</t>
  </si>
  <si>
    <t>AP0002115</t>
  </si>
  <si>
    <t>AP0001129</t>
  </si>
  <si>
    <t>AP0001135</t>
  </si>
  <si>
    <t>AP000231</t>
  </si>
  <si>
    <t>AP0001092</t>
  </si>
  <si>
    <t>AP0001425</t>
  </si>
  <si>
    <t>AP0004131</t>
  </si>
  <si>
    <t>AP000310</t>
  </si>
  <si>
    <t>AP0002265</t>
  </si>
  <si>
    <t>AP000304</t>
  </si>
  <si>
    <t>AP0002269</t>
  </si>
  <si>
    <t>AP0001401</t>
  </si>
  <si>
    <t>AP0007840</t>
  </si>
  <si>
    <t>AP00019153</t>
  </si>
  <si>
    <t>AP000574</t>
  </si>
  <si>
    <t>AP0003663</t>
  </si>
  <si>
    <t>AP000318</t>
  </si>
  <si>
    <t>AP0003664</t>
  </si>
  <si>
    <t>AP000313</t>
  </si>
  <si>
    <t>AP0001143</t>
  </si>
  <si>
    <t>AP0004867</t>
  </si>
  <si>
    <t>AP000324</t>
  </si>
  <si>
    <t>AP0002226</t>
  </si>
  <si>
    <t>AP000370</t>
  </si>
  <si>
    <t>AP00017893</t>
  </si>
  <si>
    <t>AP000903</t>
  </si>
  <si>
    <t>AP000583</t>
  </si>
  <si>
    <t>AP0002707</t>
  </si>
  <si>
    <t>AP0001020</t>
  </si>
  <si>
    <t>AP0004282</t>
  </si>
  <si>
    <t>AP000540</t>
  </si>
  <si>
    <t>AP0001374</t>
  </si>
  <si>
    <t>AP000642</t>
  </si>
  <si>
    <t>AP000336</t>
  </si>
  <si>
    <t>AP00010734</t>
  </si>
  <si>
    <t>AP000103594</t>
  </si>
  <si>
    <t>AP000103593</t>
  </si>
  <si>
    <t>AP0002277</t>
  </si>
  <si>
    <t>AP000711</t>
  </si>
  <si>
    <t>AP0002422</t>
  </si>
  <si>
    <t>AP0002424</t>
  </si>
  <si>
    <t>AP0004219</t>
  </si>
  <si>
    <t>AP0004221</t>
  </si>
  <si>
    <t>AP000697</t>
  </si>
  <si>
    <t>AP0002292</t>
  </si>
  <si>
    <t>AP000973</t>
  </si>
  <si>
    <t>AP00029101</t>
  </si>
  <si>
    <t>AP0002454</t>
  </si>
  <si>
    <t>AP0001210</t>
  </si>
  <si>
    <t>AP000835</t>
  </si>
  <si>
    <t>AP0001599</t>
  </si>
  <si>
    <t>AP0001602</t>
  </si>
  <si>
    <t>AP0002469</t>
  </si>
  <si>
    <t>AP000561</t>
  </si>
  <si>
    <t>AP000750</t>
  </si>
  <si>
    <t>AP0001714</t>
  </si>
  <si>
    <t>AP0002511</t>
  </si>
  <si>
    <t>AP0001365</t>
  </si>
  <si>
    <t>AP0003324</t>
  </si>
  <si>
    <t>AP000306</t>
  </si>
  <si>
    <t>AP0002512</t>
  </si>
  <si>
    <t>AP00010524</t>
  </si>
  <si>
    <t>AP000547</t>
  </si>
  <si>
    <t>AP0001350135</t>
  </si>
  <si>
    <t>AP0003534</t>
  </si>
  <si>
    <t>AP0001417</t>
  </si>
  <si>
    <t>AP00051429</t>
  </si>
  <si>
    <t>AP0006676</t>
  </si>
  <si>
    <t>AP00010842</t>
  </si>
  <si>
    <t>AP0001350285</t>
  </si>
  <si>
    <t>AP0003609</t>
  </si>
  <si>
    <t>AP00065266</t>
  </si>
  <si>
    <t>AP000187</t>
  </si>
  <si>
    <t>AP000198</t>
  </si>
  <si>
    <t>AP0003633</t>
  </si>
  <si>
    <t>AP0001017</t>
  </si>
  <si>
    <t>AP00010876</t>
  </si>
  <si>
    <t>AP0005556</t>
  </si>
  <si>
    <t>AP000891</t>
  </si>
  <si>
    <t>AP00081150</t>
  </si>
  <si>
    <t>AP0007161</t>
  </si>
  <si>
    <t>AP00095988</t>
  </si>
  <si>
    <t>AP0001350651</t>
  </si>
  <si>
    <t>AP000597</t>
  </si>
  <si>
    <t>AP000109072</t>
  </si>
  <si>
    <t>AP000420</t>
  </si>
  <si>
    <t>AP0002163</t>
  </si>
  <si>
    <t>AP0002472</t>
  </si>
  <si>
    <t>AP000208</t>
  </si>
  <si>
    <t>AP0001566</t>
  </si>
  <si>
    <t>AP000702</t>
  </si>
  <si>
    <t>AP000739</t>
  </si>
  <si>
    <t>AP000763</t>
  </si>
  <si>
    <t>AP0002479</t>
  </si>
  <si>
    <t>AP000532</t>
  </si>
  <si>
    <t>AP000132274</t>
  </si>
  <si>
    <t>AP000283</t>
  </si>
  <si>
    <t>AP0002761</t>
  </si>
  <si>
    <t>AP0009789</t>
  </si>
  <si>
    <t>AP000147331</t>
  </si>
  <si>
    <t>AP0001414</t>
  </si>
  <si>
    <t>AP000276</t>
  </si>
  <si>
    <t>AP000727</t>
  </si>
  <si>
    <t>AP0001003</t>
  </si>
  <si>
    <t>AP00053899</t>
  </si>
  <si>
    <t>AP0001066</t>
  </si>
  <si>
    <t>AP000445</t>
  </si>
  <si>
    <t>AP000448</t>
  </si>
  <si>
    <t>Invoice_Amount</t>
  </si>
  <si>
    <t>Invoice_No.</t>
  </si>
  <si>
    <t>Vendor_No.</t>
  </si>
  <si>
    <t>Invoice_amt_excluding_max</t>
  </si>
  <si>
    <t>Max_Invoice_amt</t>
  </si>
  <si>
    <t>Max of Invoice_Amount</t>
  </si>
  <si>
    <t>Max of Invoice_amt_excluding_max</t>
  </si>
  <si>
    <t>RSF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</si>
</sst>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7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1" applyFont="1"/>
    <xf numFmtId="0" fontId="2" fillId="0" borderId="0" xfId="0" pivotButton="1" applyFont="1"/>
    <xf numFmtId="0" fontId="2" fillId="0" borderId="0" xfId="0" applyFont="1" applyAlignment="1">
      <alignment horizontal="left"/>
    </xf>
    <xf numFmtId="0" fontId="3" fillId="2" borderId="1" xfId="0" applyFont="1" applyFill="1" applyBorder="1"/>
    <xf numFmtId="43" fontId="2" fillId="0" borderId="0" xfId="0" applyNumberFormat="1" applyFont="1"/>
    <xf numFmtId="43" fontId="0" fillId="0" borderId="0" xfId="1" applyFont="1"/>
  </cellXfs>
  <cellStyles count="2">
    <cellStyle name="Comma" xfId="1" builtinId="3"/>
    <cellStyle name="Normal" xfId="0" builtinId="0"/>
  </cellStyles>
  <dxfs count="10">
    <dxf>
      <numFmt numFmtId="35" formatCode="_ * #,##0.00_ ;_ * \-#,##0.00_ ;_ * &quot;-&quot;??_ ;_ @_ 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B" refreshedDate="42946.513017013887" createdVersion="5" refreshedVersion="5" minRefreshableVersion="3" recordCount="934">
  <cacheSource type="worksheet">
    <worksheetSource ref="A1:E935" sheet="data"/>
  </cacheSource>
  <cacheFields count="5">
    <cacheField name="Vendor_No." numFmtId="0">
      <sharedItems count="181">
        <s v="V4407"/>
        <s v="V4550"/>
        <s v="V4437"/>
        <s v="V4573"/>
        <s v="V4416"/>
        <s v="V4541"/>
        <s v="V4450"/>
        <s v="V4454"/>
        <s v="V4572"/>
        <s v="V4516"/>
        <s v="V4568"/>
        <s v="V4545"/>
        <s v="V4526"/>
        <s v="V4455"/>
        <s v="V4559"/>
        <s v="V4569"/>
        <s v="V4552"/>
        <s v="V4517"/>
        <s v="V4530"/>
        <s v="V4406"/>
        <s v="V4574"/>
        <s v="V4554"/>
        <s v="V4506"/>
        <s v="V4453"/>
        <s v="V4423"/>
        <s v="V4581"/>
        <s v="V4504"/>
        <s v="V4413"/>
        <s v="V4491"/>
        <s v="V4460"/>
        <s v="V4492"/>
        <s v="V4567"/>
        <s v="V4475"/>
        <s v="V4419"/>
        <s v="V4403"/>
        <s v="V4446"/>
        <s v="V4556"/>
        <s v="V4543"/>
        <s v="V4520"/>
        <s v="V4527"/>
        <s v="V4411"/>
        <s v="V4522"/>
        <s v="V4415"/>
        <s v="V4461"/>
        <s v="V4439"/>
        <s v="V4561"/>
        <s v="V4436"/>
        <s v="V4438"/>
        <s v="V4440"/>
        <s v="V4557"/>
        <s v="V4500"/>
        <s v="V4447"/>
        <s v="V4481"/>
        <s v="V4513"/>
        <s v="V4547"/>
        <s v="V4429"/>
        <s v="V4532"/>
        <s v="V4534"/>
        <s v="V4428"/>
        <s v="V4458"/>
        <s v="V4489"/>
        <s v="V4405"/>
        <s v="V4444"/>
        <s v="V4467"/>
        <s v="V4533"/>
        <s v="V4499"/>
        <s v="V4466"/>
        <s v="V4512"/>
        <s v="V4493"/>
        <s v="V4418"/>
        <s v="V4424"/>
        <s v="V4470"/>
        <s v="V4476"/>
        <s v="V4465"/>
        <s v="V4551"/>
        <s v="V4477"/>
        <s v="V4474"/>
        <s v="V4523"/>
        <s v="V4430"/>
        <s v="V4468"/>
        <s v="V4434"/>
        <s v="V4578"/>
        <s v="V4536"/>
        <s v="V4417"/>
        <s v="V4420"/>
        <s v="V4459"/>
        <s v="V4425"/>
        <s v="V4498"/>
        <s v="V4549"/>
        <s v="V4464"/>
        <s v="V4525"/>
        <s v="V4501"/>
        <s v="V4558"/>
        <s v="V4537"/>
        <s v="V4524"/>
        <s v="V4432"/>
        <s v="V4507"/>
        <s v="V4485"/>
        <s v="V4579"/>
        <s v="V4490"/>
        <s v="V4487"/>
        <s v="V4540"/>
        <s v="V4408"/>
        <s v="V4503"/>
        <s v="V4539"/>
        <s v="V4480"/>
        <s v="V4508"/>
        <s v="V4473"/>
        <s v="V4483"/>
        <s v="V4562"/>
        <s v="V4410"/>
        <s v="V4576"/>
        <s v="V4443"/>
        <s v="V4542"/>
        <s v="V4529"/>
        <s v="V4564"/>
        <s v="V4497"/>
        <s v="V4565"/>
        <s v="V4548"/>
        <s v="V4462"/>
        <s v="V4546"/>
        <s v="V4404"/>
        <s v="V4580"/>
        <s v="V4531"/>
        <s v="V4463"/>
        <s v="V4502"/>
        <s v="V4544"/>
        <s v="V4433"/>
        <s v="V4486"/>
        <s v="V4401"/>
        <s v="V4509"/>
        <s v="V4412"/>
        <s v="V4484"/>
        <s v="V4505"/>
        <s v="V4445"/>
        <s v="V4577"/>
        <s v="V4563"/>
        <s v="V4442"/>
        <s v="V4452"/>
        <s v="V4409"/>
        <s v="V4519"/>
        <s v="V4435"/>
        <s v="V4421"/>
        <s v="V4427"/>
        <s v="V4488"/>
        <s v="V4515"/>
        <s v="V4553"/>
        <s v="V4479"/>
        <s v="V4478"/>
        <s v="V4441"/>
        <s v="V4472"/>
        <s v="V4575"/>
        <s v="V4570"/>
        <s v="V4528"/>
        <s v="V4510"/>
        <s v="V4431"/>
        <s v="V4414"/>
        <s v="V4518"/>
        <s v="V4422"/>
        <s v="V4449"/>
        <s v="V4457"/>
        <s v="V4535"/>
        <s v="V4448"/>
        <s v="V4426"/>
        <s v="V4402"/>
        <s v="V4496"/>
        <s v="V4566"/>
        <s v="V4521"/>
        <s v="V4514"/>
        <s v="V4495"/>
        <s v="V4571"/>
        <s v="V4494"/>
        <s v="V4560"/>
        <s v="V4456"/>
        <s v="V4469"/>
        <s v="V4451"/>
        <s v="V4538"/>
        <s v="V4555"/>
        <s v="V4511"/>
        <s v="V4482"/>
        <s v="V4471"/>
      </sharedItems>
    </cacheField>
    <cacheField name="Invoice_No." numFmtId="0">
      <sharedItems/>
    </cacheField>
    <cacheField name="Invoice_Amount" numFmtId="43">
      <sharedItems containsSemiMixedTypes="0" containsString="0" containsNumber="1" minValue="21261" maxValue="26110906.75"/>
    </cacheField>
    <cacheField name="Max_Invoice_amt" numFmtId="43">
      <sharedItems containsSemiMixedTypes="0" containsString="0" containsNumber="1" minValue="28747" maxValue="26110906.75"/>
    </cacheField>
    <cacheField name="Invoice_amt_excluding_max" numFmtId="43">
      <sharedItems containsSemiMixedTypes="0" containsString="0" containsNumber="1" minValue="0" maxValue="145403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4">
  <r>
    <x v="0"/>
    <s v="AP000459"/>
    <n v="85734.175000000003"/>
    <n v="3266442"/>
    <n v="85734.175000000003"/>
  </r>
  <r>
    <x v="1"/>
    <s v="AP00010"/>
    <n v="66457.725000000006"/>
    <n v="642786.15"/>
    <n v="66457.725000000006"/>
  </r>
  <r>
    <x v="2"/>
    <s v="AP000292"/>
    <n v="21728.875"/>
    <n v="331274.97499999998"/>
    <n v="21728.875"/>
  </r>
  <r>
    <x v="2"/>
    <s v="AP000312"/>
    <n v="91629.400000000009"/>
    <n v="331274.97499999998"/>
    <n v="91629.400000000009"/>
  </r>
  <r>
    <x v="3"/>
    <s v="AP0002362"/>
    <n v="137294"/>
    <n v="137294"/>
    <n v="0"/>
  </r>
  <r>
    <x v="4"/>
    <s v="AP0009"/>
    <n v="94623.8"/>
    <n v="1322234.2250000001"/>
    <n v="94623.8"/>
  </r>
  <r>
    <x v="5"/>
    <s v="AP000481"/>
    <n v="61311.100000000006"/>
    <n v="147587.25"/>
    <n v="61311.100000000006"/>
  </r>
  <r>
    <x v="6"/>
    <s v="AP0005629"/>
    <n v="171916.75"/>
    <n v="555199.94999999995"/>
    <n v="171916.75"/>
  </r>
  <r>
    <x v="7"/>
    <s v="AP0008722"/>
    <n v="401175.5"/>
    <n v="401175.5"/>
    <n v="0"/>
  </r>
  <r>
    <x v="8"/>
    <s v="AP000352"/>
    <n v="84892"/>
    <n v="84892"/>
    <n v="0"/>
  </r>
  <r>
    <x v="9"/>
    <s v="AP00010314"/>
    <n v="91161.524999999994"/>
    <n v="212434.72500000001"/>
    <n v="91161.524999999994"/>
  </r>
  <r>
    <x v="10"/>
    <s v="AP0003930"/>
    <n v="65241.25"/>
    <n v="82926.925000000003"/>
    <n v="65241.25"/>
  </r>
  <r>
    <x v="0"/>
    <s v="AP000468"/>
    <n v="80681.125"/>
    <n v="3266442"/>
    <n v="80681.125"/>
  </r>
  <r>
    <x v="11"/>
    <s v="AP00015"/>
    <n v="72820.825000000012"/>
    <n v="72820.825000000012"/>
    <n v="0"/>
  </r>
  <r>
    <x v="12"/>
    <s v="AP00010072"/>
    <n v="35297.25"/>
    <n v="81523.299999999988"/>
    <n v="35297.25"/>
  </r>
  <r>
    <x v="13"/>
    <s v="AP0001296"/>
    <n v="139165.5"/>
    <n v="449834.5"/>
    <n v="139165.5"/>
  </r>
  <r>
    <x v="14"/>
    <s v="AP000465"/>
    <n v="71833.608749999999"/>
    <n v="263152.375"/>
    <n v="71833.608749999999"/>
  </r>
  <r>
    <x v="15"/>
    <s v="AP00016"/>
    <n v="60562.5"/>
    <n v="474809.66749999998"/>
    <n v="60562.5"/>
  </r>
  <r>
    <x v="16"/>
    <s v="AP00010"/>
    <n v="52608.625"/>
    <n v="125129.25"/>
    <n v="52608.625"/>
  </r>
  <r>
    <x v="17"/>
    <s v="AP00016513"/>
    <n v="62153.275000000001"/>
    <n v="147615.32250000001"/>
    <n v="62153.275000000001"/>
  </r>
  <r>
    <x v="14"/>
    <s v="AP000466"/>
    <n v="240600.8"/>
    <n v="263152.375"/>
    <n v="240600.8"/>
  </r>
  <r>
    <x v="18"/>
    <s v="AP000609"/>
    <n v="86857.074999999997"/>
    <n v="86857.074999999997"/>
    <n v="0"/>
  </r>
  <r>
    <x v="13"/>
    <s v="AP0001311"/>
    <n v="93313.75"/>
    <n v="449834.5"/>
    <n v="93313.75"/>
  </r>
  <r>
    <x v="5"/>
    <s v="AP000486"/>
    <n v="80961.850000000006"/>
    <n v="147587.25"/>
    <n v="80961.850000000006"/>
  </r>
  <r>
    <x v="15"/>
    <s v="AP00024"/>
    <n v="80456.545000000013"/>
    <n v="474809.66749999998"/>
    <n v="80456.545000000013"/>
  </r>
  <r>
    <x v="7"/>
    <s v="AP0008725"/>
    <n v="181274.25"/>
    <n v="401175.5"/>
    <n v="181274.25"/>
  </r>
  <r>
    <x v="19"/>
    <s v="AP000493"/>
    <n v="59920"/>
    <n v="499429.25"/>
    <n v="59920"/>
  </r>
  <r>
    <x v="20"/>
    <s v="AP00010"/>
    <n v="109315.07500000001"/>
    <n v="313589.3"/>
    <n v="109315.07500000001"/>
  </r>
  <r>
    <x v="0"/>
    <s v="AP000480"/>
    <n v="138416.9"/>
    <n v="3266442"/>
    <n v="138416.9"/>
  </r>
  <r>
    <x v="14"/>
    <s v="AP000469"/>
    <n v="29233.59"/>
    <n v="263152.375"/>
    <n v="29233.59"/>
  </r>
  <r>
    <x v="21"/>
    <s v="AP0001239"/>
    <n v="46713.4"/>
    <n v="159752"/>
    <n v="46713.4"/>
  </r>
  <r>
    <x v="22"/>
    <s v="AP000433"/>
    <n v="176595.5"/>
    <n v="663185.5"/>
    <n v="176595.5"/>
  </r>
  <r>
    <x v="23"/>
    <s v="AP0009"/>
    <n v="1112345.5"/>
    <n v="7503518"/>
    <n v="1112345.5"/>
  </r>
  <r>
    <x v="24"/>
    <s v="AP00023595"/>
    <n v="250519.75"/>
    <n v="264743.15000000002"/>
    <n v="250519.75"/>
  </r>
  <r>
    <x v="25"/>
    <s v="AP0001818"/>
    <n v="120450.5"/>
    <n v="26110906.75"/>
    <n v="120450.5"/>
  </r>
  <r>
    <x v="25"/>
    <s v="AP0001819"/>
    <n v="804951.625"/>
    <n v="26110906.75"/>
    <n v="804951.625"/>
  </r>
  <r>
    <x v="18"/>
    <s v="AP000610"/>
    <n v="70855.75"/>
    <n v="86857.074999999997"/>
    <n v="70855.75"/>
  </r>
  <r>
    <x v="9"/>
    <s v="AP00010329"/>
    <n v="195684.8"/>
    <n v="212434.72500000001"/>
    <n v="195684.8"/>
  </r>
  <r>
    <x v="26"/>
    <s v="AP00040"/>
    <n v="775943.375"/>
    <n v="775943.375"/>
    <n v="0"/>
  </r>
  <r>
    <x v="1"/>
    <s v="AP00022"/>
    <n v="138416.9"/>
    <n v="642786.15"/>
    <n v="138416.9"/>
  </r>
  <r>
    <x v="7"/>
    <s v="AP0008727"/>
    <n v="127749.35"/>
    <n v="401175.5"/>
    <n v="127749.35"/>
  </r>
  <r>
    <x v="27"/>
    <s v="AP00028"/>
    <n v="382460.5"/>
    <n v="11340093"/>
    <n v="382460.5"/>
  </r>
  <r>
    <x v="23"/>
    <s v="AP00010"/>
    <n v="371231.5"/>
    <n v="7503518"/>
    <n v="371231.5"/>
  </r>
  <r>
    <x v="17"/>
    <s v="AP0001672"/>
    <n v="138416.9"/>
    <n v="147615.32250000001"/>
    <n v="138416.9"/>
  </r>
  <r>
    <x v="28"/>
    <s v="AP00022"/>
    <n v="84611.275000000009"/>
    <n v="97243.9"/>
    <n v="84611.275000000009"/>
  </r>
  <r>
    <x v="29"/>
    <s v="AP00034377"/>
    <n v="189789.57500000001"/>
    <n v="291318.44999999995"/>
    <n v="189789.57500000001"/>
  </r>
  <r>
    <x v="30"/>
    <s v="AP0002346"/>
    <n v="328187"/>
    <n v="524694.5"/>
    <n v="328187"/>
  </r>
  <r>
    <x v="31"/>
    <s v="AP0008667"/>
    <n v="103326.27499999999"/>
    <n v="1037485.5"/>
    <n v="103326.27499999999"/>
  </r>
  <r>
    <x v="32"/>
    <s v="AP00064"/>
    <n v="72259.375"/>
    <n v="375910.25"/>
    <n v="72259.375"/>
  </r>
  <r>
    <x v="28"/>
    <s v="AP00025"/>
    <n v="62855.087499999994"/>
    <n v="97243.9"/>
    <n v="62855.087499999994"/>
  </r>
  <r>
    <x v="16"/>
    <s v="AP00022"/>
    <n v="97056.75"/>
    <n v="125129.25"/>
    <n v="97056.75"/>
  </r>
  <r>
    <x v="4"/>
    <s v="AP00078"/>
    <n v="520857.92499999999"/>
    <n v="1322234.2250000001"/>
    <n v="520857.92499999999"/>
  </r>
  <r>
    <x v="25"/>
    <s v="AP0001828"/>
    <n v="223383"/>
    <n v="26110906.75"/>
    <n v="223383"/>
  </r>
  <r>
    <x v="25"/>
    <s v="AP0001827"/>
    <n v="162465.67499999999"/>
    <n v="26110906.75"/>
    <n v="162465.67499999999"/>
  </r>
  <r>
    <x v="1"/>
    <s v="AP00031"/>
    <n v="43625.425000000003"/>
    <n v="642786.15"/>
    <n v="43625.425000000003"/>
  </r>
  <r>
    <x v="33"/>
    <s v="AP000280"/>
    <n v="140803.0625"/>
    <n v="331930"/>
    <n v="140803.0625"/>
  </r>
  <r>
    <x v="0"/>
    <s v="AP000498"/>
    <n v="42034.65"/>
    <n v="3266442"/>
    <n v="42034.65"/>
  </r>
  <r>
    <x v="18"/>
    <s v="AP000612"/>
    <n v="35484.399999999994"/>
    <n v="86857.074999999997"/>
    <n v="35484.399999999994"/>
  </r>
  <r>
    <x v="2"/>
    <s v="AP00013"/>
    <n v="200831.42499999999"/>
    <n v="331274.97499999998"/>
    <n v="200831.42499999999"/>
  </r>
  <r>
    <x v="33"/>
    <s v="AP000279"/>
    <n v="331930"/>
    <n v="331930"/>
    <n v="0"/>
  </r>
  <r>
    <x v="12"/>
    <s v="AP0009"/>
    <n v="22758.2"/>
    <n v="81523.299999999988"/>
    <n v="22758.2"/>
  </r>
  <r>
    <x v="23"/>
    <s v="AP00012"/>
    <n v="104168.45"/>
    <n v="7503518"/>
    <n v="104168.45"/>
  </r>
  <r>
    <x v="2"/>
    <s v="AP00016"/>
    <n v="73344.845000000001"/>
    <n v="331274.97499999998"/>
    <n v="73344.845000000001"/>
  </r>
  <r>
    <x v="34"/>
    <s v="AP00054"/>
    <n v="1211182.2222500001"/>
    <n v="1211182.2222500001"/>
    <n v="0"/>
  </r>
  <r>
    <x v="1"/>
    <s v="AP00040"/>
    <n v="171916.75"/>
    <n v="642786.15"/>
    <n v="171916.75"/>
  </r>
  <r>
    <x v="1"/>
    <s v="AP00039"/>
    <n v="122228.42499999999"/>
    <n v="642786.15"/>
    <n v="122228.42499999999"/>
  </r>
  <r>
    <x v="35"/>
    <s v="AP0001327"/>
    <n v="1393070.5"/>
    <n v="1393070.5"/>
    <n v="0"/>
  </r>
  <r>
    <x v="20"/>
    <s v="AP00022"/>
    <n v="58784.575000000004"/>
    <n v="313589.3"/>
    <n v="58784.575000000004"/>
  </r>
  <r>
    <x v="20"/>
    <s v="AP00021"/>
    <n v="107350"/>
    <n v="313589.3"/>
    <n v="107350"/>
  </r>
  <r>
    <x v="36"/>
    <s v="AP000127"/>
    <n v="290588.565"/>
    <n v="489136"/>
    <n v="290588.565"/>
  </r>
  <r>
    <x v="25"/>
    <s v="AP0001831"/>
    <n v="1125446"/>
    <n v="26110906.75"/>
    <n v="1125446"/>
  </r>
  <r>
    <x v="6"/>
    <s v="AP0005659"/>
    <n v="167050.85"/>
    <n v="555199.94999999995"/>
    <n v="167050.85"/>
  </r>
  <r>
    <x v="37"/>
    <s v="AP000202"/>
    <n v="406041.39999999997"/>
    <n v="2297098.5750000002"/>
    <n v="406041.39999999997"/>
  </r>
  <r>
    <x v="38"/>
    <s v="AP00013"/>
    <n v="1920833.5"/>
    <n v="1920833.5"/>
    <n v="0"/>
  </r>
  <r>
    <x v="39"/>
    <s v="AP000346"/>
    <n v="187824.5"/>
    <n v="187824.5"/>
    <n v="0"/>
  </r>
  <r>
    <x v="38"/>
    <s v="AP000460"/>
    <n v="419890.5"/>
    <n v="1920833.5"/>
    <n v="419890.5"/>
  </r>
  <r>
    <x v="23"/>
    <s v="AP00013"/>
    <n v="3292643"/>
    <n v="7503518"/>
    <n v="3292643"/>
  </r>
  <r>
    <x v="40"/>
    <s v="AP00084"/>
    <n v="284510.86875000002"/>
    <n v="286096.96499999997"/>
    <n v="284510.86875000002"/>
  </r>
  <r>
    <x v="41"/>
    <s v="AP00031"/>
    <n v="111093"/>
    <n v="2039439.8125"/>
    <n v="111093"/>
  </r>
  <r>
    <x v="42"/>
    <s v="AP000183"/>
    <n v="657945.29999999993"/>
    <n v="5611057.2000000002"/>
    <n v="657945.29999999993"/>
  </r>
  <r>
    <x v="43"/>
    <s v="AP00019"/>
    <n v="32957.875"/>
    <n v="195310.5"/>
    <n v="32957.875"/>
  </r>
  <r>
    <x v="14"/>
    <s v="AP000472"/>
    <n v="64455.22"/>
    <n v="263152.375"/>
    <n v="64455.22"/>
  </r>
  <r>
    <x v="0"/>
    <s v="AP000516"/>
    <n v="80774.7"/>
    <n v="3266442"/>
    <n v="80774.7"/>
  </r>
  <r>
    <x v="44"/>
    <s v="AP000300"/>
    <n v="163027.125"/>
    <n v="163027.125"/>
    <n v="0"/>
  </r>
  <r>
    <x v="33"/>
    <s v="AP000286"/>
    <n v="73101.549999999988"/>
    <n v="331930"/>
    <n v="73101.549999999988"/>
  </r>
  <r>
    <x v="44"/>
    <s v="AP000300"/>
    <n v="163027.125"/>
    <n v="163027.125"/>
    <n v="0"/>
  </r>
  <r>
    <x v="21"/>
    <s v="AP0001257"/>
    <n v="31554.25"/>
    <n v="159752"/>
    <n v="31554.25"/>
  </r>
  <r>
    <x v="7"/>
    <s v="AP0008731"/>
    <n v="135001.41249999998"/>
    <n v="401175.5"/>
    <n v="135001.41249999998"/>
  </r>
  <r>
    <x v="45"/>
    <s v="AP000981"/>
    <n v="137668.29999999999"/>
    <n v="472479.65"/>
    <n v="137668.29999999999"/>
  </r>
  <r>
    <x v="23"/>
    <s v="AP00015"/>
    <n v="36233"/>
    <n v="7503518"/>
    <n v="36233"/>
  </r>
  <r>
    <x v="2"/>
    <s v="AP00021"/>
    <n v="185953"/>
    <n v="331274.97499999998"/>
    <n v="185953"/>
  </r>
  <r>
    <x v="20"/>
    <s v="AP00028"/>
    <n v="167238"/>
    <n v="313589.3"/>
    <n v="167238"/>
  </r>
  <r>
    <x v="46"/>
    <s v="AP00037"/>
    <n v="59626.75"/>
    <n v="2024701.75"/>
    <n v="59626.75"/>
  </r>
  <r>
    <x v="12"/>
    <s v="AP00010131"/>
    <n v="34361.5"/>
    <n v="81523.299999999988"/>
    <n v="34361.5"/>
  </r>
  <r>
    <x v="11"/>
    <s v="AP000508"/>
    <n v="68984.25"/>
    <n v="72820.825000000012"/>
    <n v="68984.25"/>
  </r>
  <r>
    <x v="20"/>
    <s v="AP00027"/>
    <n v="263713.82500000001"/>
    <n v="313589.3"/>
    <n v="263713.82500000001"/>
  </r>
  <r>
    <x v="5"/>
    <s v="AP000528"/>
    <n v="54573.700000000004"/>
    <n v="147587.25"/>
    <n v="54573.700000000004"/>
  </r>
  <r>
    <x v="47"/>
    <s v="AP00063"/>
    <n v="197649.875"/>
    <n v="197649.875"/>
    <n v="0"/>
  </r>
  <r>
    <x v="43"/>
    <s v="AP00028"/>
    <n v="195310.5"/>
    <n v="195310.5"/>
    <n v="0"/>
  </r>
  <r>
    <x v="21"/>
    <s v="AP0001269"/>
    <n v="28747"/>
    <n v="159752"/>
    <n v="28747"/>
  </r>
  <r>
    <x v="48"/>
    <s v="AP000319"/>
    <n v="269702.625"/>
    <n v="269702.625"/>
    <n v="0"/>
  </r>
  <r>
    <x v="49"/>
    <s v="AP00037"/>
    <n v="4116570.875"/>
    <n v="4116570.875"/>
    <n v="0"/>
  </r>
  <r>
    <x v="50"/>
    <s v="AP000177"/>
    <n v="85827.75"/>
    <n v="85827.75"/>
    <n v="0"/>
  </r>
  <r>
    <x v="51"/>
    <s v="AP000181"/>
    <n v="260813"/>
    <n v="391818"/>
    <n v="260813"/>
  </r>
  <r>
    <x v="13"/>
    <s v="AP0001399"/>
    <n v="71791.5"/>
    <n v="449834.5"/>
    <n v="71791.5"/>
  </r>
  <r>
    <x v="23"/>
    <s v="AP00016"/>
    <n v="429248"/>
    <n v="7503518"/>
    <n v="429248"/>
  </r>
  <r>
    <x v="52"/>
    <s v="AP000949"/>
    <n v="638972.96875"/>
    <n v="638972.96875"/>
    <n v="0"/>
  </r>
  <r>
    <x v="52"/>
    <s v="AP000967"/>
    <n v="260696.03125"/>
    <n v="638972.96875"/>
    <n v="260696.03125"/>
  </r>
  <r>
    <x v="7"/>
    <s v="AP0008470"/>
    <n v="69920"/>
    <n v="401175.5"/>
    <n v="69920"/>
  </r>
  <r>
    <x v="53"/>
    <s v="AP00067"/>
    <n v="354388"/>
    <n v="354388"/>
    <n v="0"/>
  </r>
  <r>
    <x v="30"/>
    <s v="AP0002313"/>
    <n v="485393"/>
    <n v="524694.5"/>
    <n v="485393"/>
  </r>
  <r>
    <x v="54"/>
    <s v="AP00022"/>
    <n v="391818"/>
    <n v="447963"/>
    <n v="391818"/>
  </r>
  <r>
    <x v="55"/>
    <s v="AP000409"/>
    <n v="46151.95"/>
    <n v="46151.95"/>
    <n v="0"/>
  </r>
  <r>
    <x v="23"/>
    <s v="AP00021"/>
    <n v="234612"/>
    <n v="7503518"/>
    <n v="234612"/>
  </r>
  <r>
    <x v="23"/>
    <s v="AP00022"/>
    <n v="28747"/>
    <n v="7503518"/>
    <n v="28747"/>
  </r>
  <r>
    <x v="30"/>
    <s v="AP0002325"/>
    <n v="356259.5"/>
    <n v="524694.5"/>
    <n v="356259.5"/>
  </r>
  <r>
    <x v="56"/>
    <s v="AP000975"/>
    <n v="789511.75"/>
    <n v="789511.75"/>
    <n v="0"/>
  </r>
  <r>
    <x v="30"/>
    <s v="AP0002347"/>
    <n v="281399.5"/>
    <n v="524694.5"/>
    <n v="281399.5"/>
  </r>
  <r>
    <x v="57"/>
    <s v="AP0001224"/>
    <n v="1176631.5249999999"/>
    <n v="1176631.5249999999"/>
    <n v="0"/>
  </r>
  <r>
    <x v="58"/>
    <s v="AP00058"/>
    <n v="2376075.875"/>
    <n v="2801842.125"/>
    <n v="2376075.875"/>
  </r>
  <r>
    <x v="59"/>
    <s v="AP000124"/>
    <n v="1228004.2"/>
    <n v="1275072.425"/>
    <n v="1228004.2"/>
  </r>
  <r>
    <x v="45"/>
    <s v="AP0001087"/>
    <n v="389010.75"/>
    <n v="472479.65"/>
    <n v="389010.75"/>
  </r>
  <r>
    <x v="60"/>
    <s v="AP00040"/>
    <n v="1282932.7250000001"/>
    <n v="1806859.15"/>
    <n v="1282932.7250000001"/>
  </r>
  <r>
    <x v="61"/>
    <s v="AP00010321"/>
    <n v="295155.02500000002"/>
    <n v="483053.625"/>
    <n v="295155.02500000002"/>
  </r>
  <r>
    <x v="62"/>
    <s v="AP0002917"/>
    <n v="1103888.1915000002"/>
    <n v="1103888.1915000002"/>
    <n v="0"/>
  </r>
  <r>
    <x v="0"/>
    <s v="AP000526"/>
    <n v="86950.650000000009"/>
    <n v="3266442"/>
    <n v="86950.650000000009"/>
  </r>
  <r>
    <x v="25"/>
    <s v="AP0001840"/>
    <n v="556790.72499999998"/>
    <n v="26110906.75"/>
    <n v="556790.72499999998"/>
  </r>
  <r>
    <x v="14"/>
    <s v="AP000474"/>
    <n v="138416.9"/>
    <n v="263152.375"/>
    <n v="138416.9"/>
  </r>
  <r>
    <x v="1"/>
    <s v="AP00057"/>
    <n v="212434.72500000001"/>
    <n v="642786.15"/>
    <n v="212434.72500000001"/>
  </r>
  <r>
    <x v="0"/>
    <s v="AP000535"/>
    <n v="103981.3"/>
    <n v="3266442"/>
    <n v="103981.3"/>
  </r>
  <r>
    <x v="54"/>
    <s v="AP0001224"/>
    <n v="391818"/>
    <n v="447963"/>
    <n v="391818"/>
  </r>
  <r>
    <x v="63"/>
    <s v="AP00046"/>
    <n v="495686.25"/>
    <n v="3264570.5"/>
    <n v="495686.25"/>
  </r>
  <r>
    <x v="12"/>
    <s v="AP0008653"/>
    <n v="41169.081250000003"/>
    <n v="81523.299999999988"/>
    <n v="41169.081250000003"/>
  </r>
  <r>
    <x v="20"/>
    <s v="AP00034"/>
    <n v="313589.3"/>
    <n v="313589.3"/>
    <n v="0"/>
  </r>
  <r>
    <x v="64"/>
    <s v="AP00064"/>
    <n v="316490.125"/>
    <n v="363745.5"/>
    <n v="316490.125"/>
  </r>
  <r>
    <x v="55"/>
    <s v="AP0006805"/>
    <n v="25097.575000000001"/>
    <n v="46151.95"/>
    <n v="25097.575000000001"/>
  </r>
  <r>
    <x v="41"/>
    <s v="AP00042"/>
    <n v="118579"/>
    <n v="2039439.8125"/>
    <n v="118579"/>
  </r>
  <r>
    <x v="13"/>
    <s v="AP0001428"/>
    <n v="449834.5"/>
    <n v="449834.5"/>
    <n v="0"/>
  </r>
  <r>
    <x v="4"/>
    <s v="AP000175"/>
    <n v="142159.90000000002"/>
    <n v="1322234.2250000001"/>
    <n v="142159.90000000002"/>
  </r>
  <r>
    <x v="32"/>
    <s v="AP000148"/>
    <n v="269796.2"/>
    <n v="375910.25"/>
    <n v="269796.2"/>
  </r>
  <r>
    <x v="9"/>
    <s v="AP00016690"/>
    <n v="139820.52500000002"/>
    <n v="212434.72500000001"/>
    <n v="139820.52500000002"/>
  </r>
  <r>
    <x v="43"/>
    <s v="AP00033"/>
    <n v="59626.75"/>
    <n v="195310.5"/>
    <n v="59626.75"/>
  </r>
  <r>
    <x v="7"/>
    <s v="AP0008740"/>
    <n v="181274.25"/>
    <n v="401175.5"/>
    <n v="181274.25"/>
  </r>
  <r>
    <x v="14"/>
    <s v="AP000477"/>
    <n v="138416.9"/>
    <n v="263152.375"/>
    <n v="138416.9"/>
  </r>
  <r>
    <x v="28"/>
    <s v="AP00069"/>
    <n v="88962.512499999997"/>
    <n v="97243.9"/>
    <n v="88962.512499999997"/>
  </r>
  <r>
    <x v="25"/>
    <s v="AP0001849"/>
    <n v="1073044"/>
    <n v="26110906.75"/>
    <n v="1073044"/>
  </r>
  <r>
    <x v="0"/>
    <s v="AP000552"/>
    <n v="84424.125"/>
    <n v="3266442"/>
    <n v="84424.125"/>
  </r>
  <r>
    <x v="17"/>
    <s v="AP0001690"/>
    <n v="147615.32250000001"/>
    <n v="147615.32250000001"/>
    <n v="0"/>
  </r>
  <r>
    <x v="12"/>
    <s v="AP00010173"/>
    <n v="55415.875"/>
    <n v="81523.299999999988"/>
    <n v="55415.875"/>
  </r>
  <r>
    <x v="65"/>
    <s v="AP00048526"/>
    <n v="263620.25"/>
    <n v="290850.57500000001"/>
    <n v="263620.25"/>
  </r>
  <r>
    <x v="66"/>
    <s v="AP00022"/>
    <n v="1545129.875"/>
    <n v="1545129.875"/>
    <n v="0"/>
  </r>
  <r>
    <x v="47"/>
    <s v="AP00084"/>
    <n v="106414.25"/>
    <n v="197649.875"/>
    <n v="106414.25"/>
  </r>
  <r>
    <x v="67"/>
    <s v="AP00014565"/>
    <n v="672543"/>
    <n v="672543"/>
    <n v="0"/>
  </r>
  <r>
    <x v="21"/>
    <s v="AP0001281"/>
    <n v="143189.22499999998"/>
    <n v="159752"/>
    <n v="143189.22499999998"/>
  </r>
  <r>
    <x v="47"/>
    <s v="AP00088"/>
    <n v="141972.75"/>
    <n v="197649.875"/>
    <n v="141972.75"/>
  </r>
  <r>
    <x v="68"/>
    <s v="AP0003612"/>
    <n v="101735.5"/>
    <n v="101735.5"/>
    <n v="0"/>
  </r>
  <r>
    <x v="69"/>
    <s v="AP000301"/>
    <n v="262497.34999999998"/>
    <n v="342878.27500000002"/>
    <n v="262497.34999999998"/>
  </r>
  <r>
    <x v="70"/>
    <s v="AP000751"/>
    <n v="264649.57500000001"/>
    <n v="264649.57500000001"/>
    <n v="0"/>
  </r>
  <r>
    <x v="0"/>
    <s v="AP000564"/>
    <n v="273258.47499999998"/>
    <n v="3266442"/>
    <n v="273258.47499999998"/>
  </r>
  <r>
    <x v="46"/>
    <s v="AP00051"/>
    <n v="897123"/>
    <n v="2024701.75"/>
    <n v="897123"/>
  </r>
  <r>
    <x v="71"/>
    <s v="AP000172"/>
    <n v="105478.5"/>
    <n v="105478.5"/>
    <n v="0"/>
  </r>
  <r>
    <x v="7"/>
    <s v="AP0008743"/>
    <n v="123257.75"/>
    <n v="401175.5"/>
    <n v="123257.75"/>
  </r>
  <r>
    <x v="15"/>
    <s v="AP00072"/>
    <n v="144780"/>
    <n v="474809.66749999998"/>
    <n v="144780"/>
  </r>
  <r>
    <x v="7"/>
    <s v="AP0008742"/>
    <n v="136826.125"/>
    <n v="401175.5"/>
    <n v="136826.125"/>
  </r>
  <r>
    <x v="72"/>
    <s v="AP000234"/>
    <n v="24910.424999999999"/>
    <n v="41941.074999999997"/>
    <n v="24910.424999999999"/>
  </r>
  <r>
    <x v="73"/>
    <s v="AP00014551911"/>
    <n v="59102.729999999996"/>
    <n v="133625.85999999999"/>
    <n v="59102.729999999996"/>
  </r>
  <r>
    <x v="24"/>
    <s v="AP00017637"/>
    <n v="249584"/>
    <n v="264743.15000000002"/>
    <n v="249584"/>
  </r>
  <r>
    <x v="7"/>
    <s v="AP0008745"/>
    <n v="81616.875"/>
    <n v="401175.5"/>
    <n v="81616.875"/>
  </r>
  <r>
    <x v="29"/>
    <s v="AP00034446"/>
    <n v="100519.02499999999"/>
    <n v="291318.44999999995"/>
    <n v="100519.02499999999"/>
  </r>
  <r>
    <x v="74"/>
    <s v="AP000151"/>
    <n v="112964.5"/>
    <n v="112964.5"/>
    <n v="0"/>
  </r>
  <r>
    <x v="44"/>
    <s v="AP00015535"/>
    <n v="90272.5625"/>
    <n v="163027.125"/>
    <n v="90272.5625"/>
  </r>
  <r>
    <x v="64"/>
    <s v="AP00066"/>
    <n v="316490.125"/>
    <n v="363745.5"/>
    <n v="316490.125"/>
  </r>
  <r>
    <x v="9"/>
    <s v="AP00010378"/>
    <n v="172103.9"/>
    <n v="212434.72500000001"/>
    <n v="172103.9"/>
  </r>
  <r>
    <x v="28"/>
    <s v="AP00082"/>
    <n v="85523.631249999991"/>
    <n v="97243.9"/>
    <n v="85523.631249999991"/>
  </r>
  <r>
    <x v="64"/>
    <s v="AP00067"/>
    <n v="80681.125"/>
    <n v="363745.5"/>
    <n v="80681.125"/>
  </r>
  <r>
    <x v="64"/>
    <s v="AP00069"/>
    <n v="244437.375"/>
    <n v="363745.5"/>
    <n v="244437.375"/>
  </r>
  <r>
    <x v="20"/>
    <s v="AP00051"/>
    <n v="139165.5"/>
    <n v="313589.3"/>
    <n v="139165.5"/>
  </r>
  <r>
    <x v="17"/>
    <s v="AP00016702"/>
    <n v="68516.375"/>
    <n v="147615.32250000001"/>
    <n v="68516.375"/>
  </r>
  <r>
    <x v="25"/>
    <s v="AP0001854"/>
    <n v="120450.5"/>
    <n v="26110906.75"/>
    <n v="120450.5"/>
  </r>
  <r>
    <x v="64"/>
    <s v="AP00075"/>
    <n v="316490.125"/>
    <n v="363745.5"/>
    <n v="316490.125"/>
  </r>
  <r>
    <x v="4"/>
    <s v="AP000243"/>
    <n v="541163.69999999995"/>
    <n v="1322234.2250000001"/>
    <n v="541163.69999999995"/>
  </r>
  <r>
    <x v="33"/>
    <s v="AP000303"/>
    <n v="269702.625"/>
    <n v="331930"/>
    <n v="269702.625"/>
  </r>
  <r>
    <x v="1"/>
    <s v="AP00085"/>
    <n v="109315.07500000001"/>
    <n v="642786.15"/>
    <n v="109315.07500000001"/>
  </r>
  <r>
    <x v="44"/>
    <s v="AP000576"/>
    <n v="160968.47500000001"/>
    <n v="163027.125"/>
    <n v="160968.47500000001"/>
  </r>
  <r>
    <x v="44"/>
    <s v="AP000577"/>
    <n v="39227.4"/>
    <n v="163027.125"/>
    <n v="39227.4"/>
  </r>
  <r>
    <x v="20"/>
    <s v="AP00057"/>
    <n v="193906.875"/>
    <n v="313589.3"/>
    <n v="193906.875"/>
  </r>
  <r>
    <x v="47"/>
    <s v="AP00097"/>
    <n v="195310.5"/>
    <n v="197649.875"/>
    <n v="195310.5"/>
  </r>
  <r>
    <x v="7"/>
    <s v="AP0008746"/>
    <n v="246776.75"/>
    <n v="401175.5"/>
    <n v="246776.75"/>
  </r>
  <r>
    <x v="31"/>
    <s v="AP0008751"/>
    <n v="1037485.5"/>
    <n v="1037485.5"/>
    <n v="0"/>
  </r>
  <r>
    <x v="22"/>
    <s v="AP000444"/>
    <n v="513465.5"/>
    <n v="663185.5"/>
    <n v="513465.5"/>
  </r>
  <r>
    <x v="23"/>
    <s v="AP00024"/>
    <n v="37730.199999999997"/>
    <n v="7503518"/>
    <n v="37730.199999999997"/>
  </r>
  <r>
    <x v="75"/>
    <s v="AP00019"/>
    <n v="120450.5"/>
    <n v="120450.5"/>
    <n v="0"/>
  </r>
  <r>
    <x v="1"/>
    <s v="AP00090"/>
    <n v="190631.75"/>
    <n v="642786.15"/>
    <n v="190631.75"/>
  </r>
  <r>
    <x v="76"/>
    <s v="AP000105145"/>
    <n v="10939901.73325"/>
    <n v="10939901.73325"/>
    <n v="0"/>
  </r>
  <r>
    <x v="14"/>
    <s v="AP000478"/>
    <n v="263152.375"/>
    <n v="263152.375"/>
    <n v="0"/>
  </r>
  <r>
    <x v="64"/>
    <s v="AP00073"/>
    <n v="60094.625"/>
    <n v="363745.5"/>
    <n v="60094.625"/>
  </r>
  <r>
    <x v="14"/>
    <s v="AP000481"/>
    <n v="68455.551250000004"/>
    <n v="263152.375"/>
    <n v="68455.551250000004"/>
  </r>
  <r>
    <x v="77"/>
    <s v="AP000321"/>
    <n v="221417.92499999999"/>
    <n v="221417.92499999999"/>
    <n v="0"/>
  </r>
  <r>
    <x v="25"/>
    <s v="AP0001863"/>
    <n v="120450.5"/>
    <n v="26110906.75"/>
    <n v="120450.5"/>
  </r>
  <r>
    <x v="21"/>
    <s v="AP0001293"/>
    <n v="25378.3"/>
    <n v="159752"/>
    <n v="25378.3"/>
  </r>
  <r>
    <x v="25"/>
    <s v="AP0001864"/>
    <n v="242098"/>
    <n v="26110906.75"/>
    <n v="242098"/>
  </r>
  <r>
    <x v="12"/>
    <s v="AP00010198"/>
    <n v="37168.75"/>
    <n v="81523.299999999988"/>
    <n v="37168.75"/>
  </r>
  <r>
    <x v="23"/>
    <s v="AP00018"/>
    <n v="1140418"/>
    <n v="7503518"/>
    <n v="1140418"/>
  </r>
  <r>
    <x v="6"/>
    <s v="AP0005719"/>
    <n v="326315.5"/>
    <n v="555199.94999999995"/>
    <n v="326315.5"/>
  </r>
  <r>
    <x v="19"/>
    <s v="AP000501"/>
    <n v="499429.25"/>
    <n v="499429.25"/>
    <n v="0"/>
  </r>
  <r>
    <x v="64"/>
    <s v="AP00076"/>
    <n v="265491.75"/>
    <n v="363745.5"/>
    <n v="265491.75"/>
  </r>
  <r>
    <x v="78"/>
    <s v="AP00090"/>
    <n v="289259.8"/>
    <n v="289259.8"/>
    <n v="0"/>
  </r>
  <r>
    <x v="79"/>
    <s v="AP0003937"/>
    <n v="4297451.3500000006"/>
    <n v="4297451.3500000006"/>
    <n v="0"/>
  </r>
  <r>
    <x v="15"/>
    <s v="AP00084"/>
    <n v="474809.66749999998"/>
    <n v="474809.66749999998"/>
    <n v="0"/>
  </r>
  <r>
    <x v="44"/>
    <s v="AP000631"/>
    <n v="113151.65"/>
    <n v="163027.125"/>
    <n v="113151.65"/>
  </r>
  <r>
    <x v="39"/>
    <s v="AP0004891"/>
    <n v="81149"/>
    <n v="187824.5"/>
    <n v="81149"/>
  </r>
  <r>
    <x v="44"/>
    <s v="AP00069"/>
    <n v="33238.6"/>
    <n v="163027.125"/>
    <n v="33238.6"/>
  </r>
  <r>
    <x v="36"/>
    <s v="AP000136"/>
    <n v="391724.42500000005"/>
    <n v="489136"/>
    <n v="391724.42500000005"/>
  </r>
  <r>
    <x v="80"/>
    <s v="AP000877"/>
    <n v="52140.75"/>
    <n v="1098623.662"/>
    <n v="52140.75"/>
  </r>
  <r>
    <x v="16"/>
    <s v="AP00031"/>
    <n v="33893.625"/>
    <n v="125129.25"/>
    <n v="33893.625"/>
  </r>
  <r>
    <x v="80"/>
    <s v="AP000874"/>
    <n v="1098623.662"/>
    <n v="1098623.662"/>
    <n v="0"/>
  </r>
  <r>
    <x v="7"/>
    <s v="AP0008751"/>
    <n v="95185.25"/>
    <n v="401175.5"/>
    <n v="95185.25"/>
  </r>
  <r>
    <x v="7"/>
    <s v="AP0008752"/>
    <n v="252625.1875"/>
    <n v="401175.5"/>
    <n v="252625.1875"/>
  </r>
  <r>
    <x v="23"/>
    <s v="AP00019"/>
    <n v="766118"/>
    <n v="7503518"/>
    <n v="766118"/>
  </r>
  <r>
    <x v="81"/>
    <s v="AP00028606"/>
    <n v="203732.25"/>
    <n v="203732.25"/>
    <n v="0"/>
  </r>
  <r>
    <x v="27"/>
    <s v="AP000142"/>
    <n v="11340093"/>
    <n v="11340093"/>
    <n v="0"/>
  </r>
  <r>
    <x v="20"/>
    <s v="AP00066"/>
    <n v="97992.5"/>
    <n v="313589.3"/>
    <n v="97992.5"/>
  </r>
  <r>
    <x v="21"/>
    <s v="AP0001296"/>
    <n v="58316.7"/>
    <n v="159752"/>
    <n v="58316.7"/>
  </r>
  <r>
    <x v="82"/>
    <s v="AP00022"/>
    <n v="1149775.5"/>
    <n v="1149775.5"/>
    <n v="0"/>
  </r>
  <r>
    <x v="82"/>
    <s v="AP00024"/>
    <n v="251455.5"/>
    <n v="1149775.5"/>
    <n v="251455.5"/>
  </r>
  <r>
    <x v="19"/>
    <s v="AP000501"/>
    <n v="499429.25"/>
    <n v="499429.25"/>
    <n v="0"/>
  </r>
  <r>
    <x v="36"/>
    <s v="AP000138"/>
    <n v="160126.29999999999"/>
    <n v="489136"/>
    <n v="160126.29999999999"/>
  </r>
  <r>
    <x v="0"/>
    <s v="AP000592"/>
    <n v="84424.125"/>
    <n v="3266442"/>
    <n v="84424.125"/>
  </r>
  <r>
    <x v="41"/>
    <s v="AP00066"/>
    <n v="37730.199999999997"/>
    <n v="2039439.8125"/>
    <n v="37730.199999999997"/>
  </r>
  <r>
    <x v="2"/>
    <s v="AP00027"/>
    <n v="125814.219"/>
    <n v="331274.97499999998"/>
    <n v="125814.219"/>
  </r>
  <r>
    <x v="2"/>
    <s v="AP00028"/>
    <n v="103232.7"/>
    <n v="331274.97499999998"/>
    <n v="103232.7"/>
  </r>
  <r>
    <x v="12"/>
    <s v="AP00010224"/>
    <n v="54573.700000000004"/>
    <n v="81523.299999999988"/>
    <n v="54573.700000000004"/>
  </r>
  <r>
    <x v="57"/>
    <s v="AP000624"/>
    <n v="989387.95"/>
    <n v="1176631.5249999999"/>
    <n v="989387.95"/>
  </r>
  <r>
    <x v="1"/>
    <s v="AP000124"/>
    <n v="494750.5"/>
    <n v="642786.15"/>
    <n v="494750.5"/>
  </r>
  <r>
    <x v="37"/>
    <s v="AP00015891"/>
    <n v="2297098.5750000002"/>
    <n v="2297098.5750000002"/>
    <n v="0"/>
  </r>
  <r>
    <x v="30"/>
    <s v="AP0002412"/>
    <n v="279528"/>
    <n v="524694.5"/>
    <n v="279528"/>
  </r>
  <r>
    <x v="83"/>
    <s v="AP000975"/>
    <n v="429248"/>
    <n v="429248"/>
    <n v="0"/>
  </r>
  <r>
    <x v="51"/>
    <s v="AP0001314"/>
    <n v="204668"/>
    <n v="391818"/>
    <n v="204668"/>
  </r>
  <r>
    <x v="58"/>
    <s v="AP00060"/>
    <n v="2325826.1"/>
    <n v="2801842.125"/>
    <n v="2325826.1"/>
  </r>
  <r>
    <x v="59"/>
    <s v="AP000126"/>
    <n v="1275072.425"/>
    <n v="1275072.425"/>
    <n v="0"/>
  </r>
  <r>
    <x v="60"/>
    <s v="AP00042"/>
    <n v="1312128.125"/>
    <n v="1806859.15"/>
    <n v="1312128.125"/>
  </r>
  <r>
    <x v="84"/>
    <s v="AP0003718"/>
    <n v="207849.55"/>
    <n v="207849.55"/>
    <n v="0"/>
  </r>
  <r>
    <x v="85"/>
    <s v="AP000118530"/>
    <n v="42858.11"/>
    <n v="137294"/>
    <n v="42858.11"/>
  </r>
  <r>
    <x v="86"/>
    <s v="AP0004900"/>
    <n v="2169743"/>
    <n v="2169743"/>
    <n v="0"/>
  </r>
  <r>
    <x v="58"/>
    <s v="AP00055"/>
    <n v="2579882.2249999996"/>
    <n v="2801842.125"/>
    <n v="2579882.2249999996"/>
  </r>
  <r>
    <x v="59"/>
    <s v="AP000117"/>
    <n v="1220518.2"/>
    <n v="1275072.425"/>
    <n v="1220518.2"/>
  </r>
  <r>
    <x v="57"/>
    <s v="AP0001254"/>
    <n v="1086331.6500000001"/>
    <n v="1176631.5249999999"/>
    <n v="1086331.6500000001"/>
  </r>
  <r>
    <x v="23"/>
    <s v="AP000970"/>
    <n v="171916.75"/>
    <n v="7503518"/>
    <n v="171916.75"/>
  </r>
  <r>
    <x v="23"/>
    <s v="AP000975"/>
    <n v="672543"/>
    <n v="7503518"/>
    <n v="672543"/>
  </r>
  <r>
    <x v="60"/>
    <s v="AP00037"/>
    <n v="1806859.15"/>
    <n v="1806859.15"/>
    <n v="0"/>
  </r>
  <r>
    <x v="57"/>
    <s v="AP0001275"/>
    <n v="1100835.7749999999"/>
    <n v="1176631.5249999999"/>
    <n v="1100835.7749999999"/>
  </r>
  <r>
    <x v="60"/>
    <s v="AP00039"/>
    <n v="1669584.625"/>
    <n v="1806859.15"/>
    <n v="1669584.625"/>
  </r>
  <r>
    <x v="59"/>
    <s v="AP000123"/>
    <n v="1178970.8999999999"/>
    <n v="1275072.425"/>
    <n v="1178970.8999999999"/>
  </r>
  <r>
    <x v="58"/>
    <s v="AP00057"/>
    <n v="2571741.2000000002"/>
    <n v="2801842.125"/>
    <n v="2571741.2000000002"/>
  </r>
  <r>
    <x v="5"/>
    <s v="AP000564"/>
    <n v="147587.25"/>
    <n v="147587.25"/>
    <n v="0"/>
  </r>
  <r>
    <x v="5"/>
    <s v="AP000567"/>
    <n v="122509.15"/>
    <n v="147587.25"/>
    <n v="122509.15"/>
  </r>
  <r>
    <x v="41"/>
    <s v="AP00052"/>
    <n v="76002.375"/>
    <n v="2039439.8125"/>
    <n v="76002.375"/>
  </r>
  <r>
    <x v="87"/>
    <s v="AP00013"/>
    <n v="1701868"/>
    <n v="1795443"/>
    <n v="1701868"/>
  </r>
  <r>
    <x v="88"/>
    <s v="AP000105"/>
    <n v="73663"/>
    <n v="73663"/>
    <n v="0"/>
  </r>
  <r>
    <x v="1"/>
    <s v="AP000130"/>
    <n v="21541.724999999999"/>
    <n v="642786.15"/>
    <n v="21541.724999999999"/>
  </r>
  <r>
    <x v="89"/>
    <s v="AP0008389"/>
    <n v="284206.75"/>
    <n v="284206.75"/>
    <n v="0"/>
  </r>
  <r>
    <x v="90"/>
    <s v="AP00081"/>
    <n v="166302.25"/>
    <n v="1140418"/>
    <n v="166302.25"/>
  </r>
  <r>
    <x v="19"/>
    <s v="AP000517"/>
    <n v="32957.875"/>
    <n v="499429.25"/>
    <n v="32957.875"/>
  </r>
  <r>
    <x v="54"/>
    <s v="AP00025"/>
    <n v="447963"/>
    <n v="447963"/>
    <n v="0"/>
  </r>
  <r>
    <x v="39"/>
    <s v="AP0004909"/>
    <n v="66644.875"/>
    <n v="187824.5"/>
    <n v="66644.875"/>
  </r>
  <r>
    <x v="91"/>
    <s v="AP0004714"/>
    <n v="201205.72499999998"/>
    <n v="201205.72499999998"/>
    <n v="0"/>
  </r>
  <r>
    <x v="73"/>
    <s v="AP00014552971"/>
    <n v="133625.85999999999"/>
    <n v="133625.85999999999"/>
    <n v="0"/>
  </r>
  <r>
    <x v="92"/>
    <s v="AP000768"/>
    <n v="945969.15"/>
    <n v="945969.15"/>
    <n v="0"/>
  </r>
  <r>
    <x v="63"/>
    <s v="AP00096"/>
    <n v="3264570.5"/>
    <n v="3264570.5"/>
    <n v="0"/>
  </r>
  <r>
    <x v="17"/>
    <s v="AP00016728"/>
    <n v="32490"/>
    <n v="147615.32250000001"/>
    <n v="32490"/>
  </r>
  <r>
    <x v="56"/>
    <s v="AP000684"/>
    <n v="429248"/>
    <n v="789511.75"/>
    <n v="429248"/>
  </r>
  <r>
    <x v="21"/>
    <s v="AP0001306"/>
    <n v="116356.59375"/>
    <n v="159752"/>
    <n v="116356.59375"/>
  </r>
  <r>
    <x v="0"/>
    <s v="AP000613"/>
    <n v="161155.625"/>
    <n v="3266442"/>
    <n v="161155.625"/>
  </r>
  <r>
    <x v="25"/>
    <s v="AP0001875"/>
    <n v="344749.77499999997"/>
    <n v="26110906.75"/>
    <n v="344749.77499999997"/>
  </r>
  <r>
    <x v="14"/>
    <s v="AP000483"/>
    <n v="102858.4"/>
    <n v="263152.375"/>
    <n v="102858.4"/>
  </r>
  <r>
    <x v="2"/>
    <s v="AP00036"/>
    <n v="331274.97499999998"/>
    <n v="331274.97499999998"/>
    <n v="0"/>
  </r>
  <r>
    <x v="1"/>
    <s v="AP000145"/>
    <n v="47462"/>
    <n v="642786.15"/>
    <n v="47462"/>
  </r>
  <r>
    <x v="1"/>
    <s v="AP000154"/>
    <n v="34735.800000000003"/>
    <n v="642786.15"/>
    <n v="34735.800000000003"/>
  </r>
  <r>
    <x v="1"/>
    <s v="AP000148"/>
    <n v="123632.05"/>
    <n v="642786.15"/>
    <n v="123632.05"/>
  </r>
  <r>
    <x v="93"/>
    <s v="AP00049"/>
    <n v="88635"/>
    <n v="258005.75"/>
    <n v="88635"/>
  </r>
  <r>
    <x v="64"/>
    <s v="AP00082"/>
    <n v="136826.125"/>
    <n v="363745.5"/>
    <n v="136826.125"/>
  </r>
  <r>
    <x v="64"/>
    <s v="AP00081"/>
    <n v="363745.5"/>
    <n v="363745.5"/>
    <n v="0"/>
  </r>
  <r>
    <x v="94"/>
    <s v="AP0002806"/>
    <n v="954900.88375000004"/>
    <n v="954900.88375000004"/>
    <n v="0"/>
  </r>
  <r>
    <x v="90"/>
    <s v="AP00093"/>
    <n v="616398"/>
    <n v="1140418"/>
    <n v="616398"/>
  </r>
  <r>
    <x v="55"/>
    <s v="AP0007402"/>
    <n v="23413.224999999999"/>
    <n v="46151.95"/>
    <n v="23413.224999999999"/>
  </r>
  <r>
    <x v="17"/>
    <s v="AP0001734"/>
    <n v="30618.5"/>
    <n v="147615.32250000001"/>
    <n v="30618.5"/>
  </r>
  <r>
    <x v="1"/>
    <s v="AP000160"/>
    <n v="85921.324999999997"/>
    <n v="642786.15"/>
    <n v="85921.324999999997"/>
  </r>
  <r>
    <x v="25"/>
    <s v="AP0001885"/>
    <n v="542473.75"/>
    <n v="26110906.75"/>
    <n v="542473.75"/>
  </r>
  <r>
    <x v="72"/>
    <s v="AP000193"/>
    <n v="41941.074999999997"/>
    <n v="41941.074999999997"/>
    <n v="0"/>
  </r>
  <r>
    <x v="93"/>
    <s v="AP00054"/>
    <n v="218704.25"/>
    <n v="258005.75"/>
    <n v="218704.25"/>
  </r>
  <r>
    <x v="23"/>
    <s v="AP00025"/>
    <n v="124193.5"/>
    <n v="7503518"/>
    <n v="124193.5"/>
  </r>
  <r>
    <x v="41"/>
    <s v="AP00084"/>
    <n v="232740.5"/>
    <n v="2039439.8125"/>
    <n v="232740.5"/>
  </r>
  <r>
    <x v="7"/>
    <s v="AP0008757"/>
    <n v="77406"/>
    <n v="401175.5"/>
    <n v="77406"/>
  </r>
  <r>
    <x v="39"/>
    <s v="AP0004923"/>
    <n v="81149"/>
    <n v="187824.5"/>
    <n v="81149"/>
  </r>
  <r>
    <x v="38"/>
    <s v="AP000949"/>
    <n v="1920833.5"/>
    <n v="1920833.5"/>
    <n v="0"/>
  </r>
  <r>
    <x v="27"/>
    <s v="AP000193"/>
    <n v="7877818"/>
    <n v="11340093"/>
    <n v="7877818"/>
  </r>
  <r>
    <x v="38"/>
    <s v="AP000948"/>
    <n v="419890.5"/>
    <n v="1920833.5"/>
    <n v="419890.5"/>
  </r>
  <r>
    <x v="44"/>
    <s v="AP000853"/>
    <n v="160968.47500000001"/>
    <n v="163027.125"/>
    <n v="160968.47500000001"/>
  </r>
  <r>
    <x v="14"/>
    <s v="AP000492"/>
    <n v="68455.551250000004"/>
    <n v="263152.375"/>
    <n v="68455.551250000004"/>
  </r>
  <r>
    <x v="24"/>
    <s v="AP00017664"/>
    <n v="264743.15000000002"/>
    <n v="264743.15000000002"/>
    <n v="0"/>
  </r>
  <r>
    <x v="0"/>
    <s v="AP000627"/>
    <n v="51392.15"/>
    <n v="3266442"/>
    <n v="51392.15"/>
  </r>
  <r>
    <x v="42"/>
    <s v="AP000781"/>
    <n v="5020393.085"/>
    <n v="5611057.2000000002"/>
    <n v="5020393.085"/>
  </r>
  <r>
    <x v="23"/>
    <s v="AP00027"/>
    <n v="3676300.5"/>
    <n v="7503518"/>
    <n v="3676300.5"/>
  </r>
  <r>
    <x v="44"/>
    <s v="AP000855"/>
    <n v="41098.9"/>
    <n v="163027.125"/>
    <n v="41098.9"/>
  </r>
  <r>
    <x v="95"/>
    <s v="AP0007719"/>
    <n v="3633161.4892500001"/>
    <n v="3633161.4892500001"/>
    <n v="0"/>
  </r>
  <r>
    <x v="93"/>
    <s v="AP00055"/>
    <n v="223195.85"/>
    <n v="258005.75"/>
    <n v="223195.85"/>
  </r>
  <r>
    <x v="12"/>
    <s v="AP00010255"/>
    <n v="34735.800000000003"/>
    <n v="81523.299999999988"/>
    <n v="34735.800000000003"/>
  </r>
  <r>
    <x v="41"/>
    <s v="AP00090"/>
    <n v="60188.2"/>
    <n v="2039439.8125"/>
    <n v="60188.2"/>
  </r>
  <r>
    <x v="96"/>
    <s v="AP00073"/>
    <n v="321636.75"/>
    <n v="321636.75"/>
    <n v="0"/>
  </r>
  <r>
    <x v="96"/>
    <s v="AP00076"/>
    <n v="152733.875"/>
    <n v="321636.75"/>
    <n v="152733.875"/>
  </r>
  <r>
    <x v="47"/>
    <s v="AP000151"/>
    <n v="197649.875"/>
    <n v="197649.875"/>
    <n v="0"/>
  </r>
  <r>
    <x v="97"/>
    <s v="AP000157"/>
    <n v="223383"/>
    <n v="223383"/>
    <n v="0"/>
  </r>
  <r>
    <x v="91"/>
    <s v="AP0004744"/>
    <n v="169109.5"/>
    <n v="201205.72499999998"/>
    <n v="169109.5"/>
  </r>
  <r>
    <x v="25"/>
    <s v="AP0001897"/>
    <n v="260813"/>
    <n v="26110906.75"/>
    <n v="260813"/>
  </r>
  <r>
    <x v="98"/>
    <s v="AP00022"/>
    <n v="12650143"/>
    <n v="12650143"/>
    <n v="0"/>
  </r>
  <r>
    <x v="99"/>
    <s v="AP0001953"/>
    <n v="99466.306250000009"/>
    <n v="99466.306250000009"/>
    <n v="0"/>
  </r>
  <r>
    <x v="1"/>
    <s v="AP000186"/>
    <n v="341661.8"/>
    <n v="642786.15"/>
    <n v="341661.8"/>
  </r>
  <r>
    <x v="15"/>
    <s v="AP000111"/>
    <n v="70481.450000000012"/>
    <n v="474809.66749999998"/>
    <n v="70481.450000000012"/>
  </r>
  <r>
    <x v="100"/>
    <s v="AP000177"/>
    <n v="345030.5"/>
    <n v="345030.5"/>
    <n v="0"/>
  </r>
  <r>
    <x v="0"/>
    <s v="AP000648"/>
    <n v="84424.125"/>
    <n v="3266442"/>
    <n v="84424.125"/>
  </r>
  <r>
    <x v="4"/>
    <s v="AP000388"/>
    <n v="556977.875"/>
    <n v="1322234.2250000001"/>
    <n v="556977.875"/>
  </r>
  <r>
    <x v="2"/>
    <s v="AP00037"/>
    <n v="155559.84000000003"/>
    <n v="331274.97499999998"/>
    <n v="155559.84000000003"/>
  </r>
  <r>
    <x v="46"/>
    <s v="AP00097"/>
    <n v="66177"/>
    <n v="2024701.75"/>
    <n v="66177"/>
  </r>
  <r>
    <x v="14"/>
    <s v="AP000496"/>
    <n v="51392.15"/>
    <n v="263152.375"/>
    <n v="51392.15"/>
  </r>
  <r>
    <x v="23"/>
    <s v="AP00028"/>
    <n v="364213.375"/>
    <n v="7503518"/>
    <n v="364213.375"/>
  </r>
  <r>
    <x v="7"/>
    <s v="AP0008760"/>
    <n v="145341.45000000001"/>
    <n v="401175.5"/>
    <n v="145341.45000000001"/>
  </r>
  <r>
    <x v="101"/>
    <s v="AP0005925"/>
    <n v="719330.5"/>
    <n v="719330.5"/>
    <n v="0"/>
  </r>
  <r>
    <x v="102"/>
    <s v="AP0004780"/>
    <n v="1102988"/>
    <n v="1102988"/>
    <n v="0"/>
  </r>
  <r>
    <x v="90"/>
    <s v="AP000118"/>
    <n v="208411"/>
    <n v="1140418"/>
    <n v="208411"/>
  </r>
  <r>
    <x v="103"/>
    <s v="AP0001743"/>
    <n v="247151.05"/>
    <n v="247151.05"/>
    <n v="0"/>
  </r>
  <r>
    <x v="64"/>
    <s v="AP00090"/>
    <n v="80681.125"/>
    <n v="363745.5"/>
    <n v="80681.125"/>
  </r>
  <r>
    <x v="64"/>
    <s v="AP00088"/>
    <n v="151798.125"/>
    <n v="363745.5"/>
    <n v="151798.125"/>
  </r>
  <r>
    <x v="1"/>
    <s v="AP000190"/>
    <n v="25939.75"/>
    <n v="642786.15"/>
    <n v="25939.75"/>
  </r>
  <r>
    <x v="44"/>
    <s v="AP000984"/>
    <n v="160968.47500000001"/>
    <n v="163027.125"/>
    <n v="160968.47500000001"/>
  </r>
  <r>
    <x v="19"/>
    <s v="AP000523"/>
    <n v="38104.5"/>
    <n v="499429.25"/>
    <n v="38104.5"/>
  </r>
  <r>
    <x v="93"/>
    <s v="AP00058"/>
    <n v="67229.71875"/>
    <n v="258005.75"/>
    <n v="67229.71875"/>
  </r>
  <r>
    <x v="89"/>
    <s v="AP0008550"/>
    <n v="279528"/>
    <n v="284206.75"/>
    <n v="279528"/>
  </r>
  <r>
    <x v="44"/>
    <s v="AP000985"/>
    <n v="39227.4"/>
    <n v="163027.125"/>
    <n v="39227.4"/>
  </r>
  <r>
    <x v="102"/>
    <s v="AP0004786"/>
    <n v="190631.75"/>
    <n v="1102988"/>
    <n v="190631.75"/>
  </r>
  <r>
    <x v="41"/>
    <s v="AP000108"/>
    <n v="134486.75"/>
    <n v="2039439.8125"/>
    <n v="134486.75"/>
  </r>
  <r>
    <x v="13"/>
    <s v="AP0001567"/>
    <n v="353358.67499999999"/>
    <n v="449834.5"/>
    <n v="353358.67499999999"/>
  </r>
  <r>
    <x v="41"/>
    <s v="AP000112"/>
    <n v="152266"/>
    <n v="2039439.8125"/>
    <n v="152266"/>
  </r>
  <r>
    <x v="21"/>
    <s v="AP0001333"/>
    <n v="68142.075000000012"/>
    <n v="159752"/>
    <n v="68142.075000000012"/>
  </r>
  <r>
    <x v="1"/>
    <s v="AP000202"/>
    <n v="89757.9"/>
    <n v="642786.15"/>
    <n v="89757.9"/>
  </r>
  <r>
    <x v="25"/>
    <s v="AP0001903"/>
    <n v="441787.05"/>
    <n v="26110906.75"/>
    <n v="441787.05"/>
  </r>
  <r>
    <x v="25"/>
    <s v="AP0001906"/>
    <n v="139165.5"/>
    <n v="26110906.75"/>
    <n v="139165.5"/>
  </r>
  <r>
    <x v="14"/>
    <s v="AP000501"/>
    <n v="49801.375"/>
    <n v="263152.375"/>
    <n v="49801.375"/>
  </r>
  <r>
    <x v="12"/>
    <s v="AP00010272"/>
    <n v="43410.202499999999"/>
    <n v="81523.299999999988"/>
    <n v="43410.202499999999"/>
  </r>
  <r>
    <x v="70"/>
    <s v="AP0001311"/>
    <n v="37168.75"/>
    <n v="264649.57500000001"/>
    <n v="37168.75"/>
  </r>
  <r>
    <x v="6"/>
    <s v="AP0005758"/>
    <n v="105478.5"/>
    <n v="555199.94999999995"/>
    <n v="105478.5"/>
  </r>
  <r>
    <x v="23"/>
    <s v="AP00030"/>
    <n v="2960451.75"/>
    <n v="7503518"/>
    <n v="2960451.75"/>
  </r>
  <r>
    <x v="13"/>
    <s v="AP0001569"/>
    <n v="67112.75"/>
    <n v="449834.5"/>
    <n v="67112.75"/>
  </r>
  <r>
    <x v="5"/>
    <s v="AP000703"/>
    <n v="89570.75"/>
    <n v="147587.25"/>
    <n v="89570.75"/>
  </r>
  <r>
    <x v="31"/>
    <s v="AP0008829"/>
    <n v="1025320.75"/>
    <n v="1037485.5"/>
    <n v="1025320.75"/>
  </r>
  <r>
    <x v="66"/>
    <s v="AP00036"/>
    <n v="553328.44999999995"/>
    <n v="1545129.875"/>
    <n v="553328.44999999995"/>
  </r>
  <r>
    <x v="30"/>
    <s v="AP0002455"/>
    <n v="524694.5"/>
    <n v="524694.5"/>
    <n v="0"/>
  </r>
  <r>
    <x v="13"/>
    <s v="AP0001582"/>
    <n v="239290.75"/>
    <n v="449834.5"/>
    <n v="239290.75"/>
  </r>
  <r>
    <x v="23"/>
    <s v="AP00031"/>
    <n v="268299"/>
    <n v="7503518"/>
    <n v="268299"/>
  </r>
  <r>
    <x v="0"/>
    <s v="AP000670"/>
    <n v="46151.95"/>
    <n v="3266442"/>
    <n v="46151.95"/>
  </r>
  <r>
    <x v="32"/>
    <s v="AP000384"/>
    <n v="171823.17499999999"/>
    <n v="375910.25"/>
    <n v="171823.17499999999"/>
  </r>
  <r>
    <x v="1"/>
    <s v="AP000210"/>
    <n v="218236.375"/>
    <n v="642786.15"/>
    <n v="218236.375"/>
  </r>
  <r>
    <x v="90"/>
    <s v="AP000130"/>
    <n v="1140418"/>
    <n v="1140418"/>
    <n v="0"/>
  </r>
  <r>
    <x v="93"/>
    <s v="AP00063"/>
    <n v="77827.087499999994"/>
    <n v="258005.75"/>
    <n v="77827.087499999994"/>
  </r>
  <r>
    <x v="1"/>
    <s v="AP00078"/>
    <n v="69732.850000000006"/>
    <n v="642786.15"/>
    <n v="69732.850000000006"/>
  </r>
  <r>
    <x v="2"/>
    <s v="AP00039"/>
    <n v="103232.7"/>
    <n v="331274.97499999998"/>
    <n v="103232.7"/>
  </r>
  <r>
    <x v="44"/>
    <s v="AP00015870"/>
    <n v="69077.824999999997"/>
    <n v="163027.125"/>
    <n v="69077.824999999997"/>
  </r>
  <r>
    <x v="58"/>
    <s v="AP00061"/>
    <n v="2328914.0749999997"/>
    <n v="2801842.125"/>
    <n v="2328914.0749999997"/>
  </r>
  <r>
    <x v="57"/>
    <s v="AP0001327"/>
    <n v="841726.6"/>
    <n v="1176631.5249999999"/>
    <n v="841726.6"/>
  </r>
  <r>
    <x v="60"/>
    <s v="AP00043"/>
    <n v="1367150.2250000001"/>
    <n v="1806859.15"/>
    <n v="1367150.2250000001"/>
  </r>
  <r>
    <x v="53"/>
    <s v="AP000144"/>
    <n v="335673"/>
    <n v="354388"/>
    <n v="335673"/>
  </r>
  <r>
    <x v="104"/>
    <s v="AP0001702"/>
    <n v="223383"/>
    <n v="223383"/>
    <n v="0"/>
  </r>
  <r>
    <x v="59"/>
    <s v="AP000127"/>
    <n v="1225103.375"/>
    <n v="1275072.425"/>
    <n v="1225103.375"/>
  </r>
  <r>
    <x v="93"/>
    <s v="AP00064"/>
    <n v="234799.15000000002"/>
    <n v="258005.75"/>
    <n v="234799.15000000002"/>
  </r>
  <r>
    <x v="8"/>
    <s v="AP000913"/>
    <n v="84892"/>
    <n v="84892"/>
    <n v="0"/>
  </r>
  <r>
    <x v="1"/>
    <s v="AP000220"/>
    <n v="33987.199999999997"/>
    <n v="642786.15"/>
    <n v="33987.199999999997"/>
  </r>
  <r>
    <x v="25"/>
    <s v="AP0001915"/>
    <n v="702767.72500000009"/>
    <n v="26110906.75"/>
    <n v="702767.72500000009"/>
  </r>
  <r>
    <x v="14"/>
    <s v="AP000502"/>
    <n v="105852.79999999999"/>
    <n v="263152.375"/>
    <n v="105852.79999999999"/>
  </r>
  <r>
    <x v="20"/>
    <s v="AP000103"/>
    <n v="156009"/>
    <n v="313589.3"/>
    <n v="156009"/>
  </r>
  <r>
    <x v="92"/>
    <s v="AP000774"/>
    <n v="204668"/>
    <n v="945969.15"/>
    <n v="204668"/>
  </r>
  <r>
    <x v="4"/>
    <s v="AP000463"/>
    <n v="307319.77499999997"/>
    <n v="1322234.2250000001"/>
    <n v="307319.77499999997"/>
  </r>
  <r>
    <x v="46"/>
    <s v="AP000111"/>
    <n v="897123"/>
    <n v="2024701.75"/>
    <n v="897123"/>
  </r>
  <r>
    <x v="46"/>
    <s v="AP000112"/>
    <n v="2024701.75"/>
    <n v="2024701.75"/>
    <n v="0"/>
  </r>
  <r>
    <x v="4"/>
    <s v="AP000447"/>
    <n v="1322234.2250000001"/>
    <n v="1322234.2250000001"/>
    <n v="0"/>
  </r>
  <r>
    <x v="1"/>
    <s v="AP000229"/>
    <n v="33238.6"/>
    <n v="642786.15"/>
    <n v="33238.6"/>
  </r>
  <r>
    <x v="105"/>
    <s v="AP0002704"/>
    <n v="153669.625"/>
    <n v="1018770.5"/>
    <n v="153669.625"/>
  </r>
  <r>
    <x v="93"/>
    <s v="AP00069"/>
    <n v="73616.212499999994"/>
    <n v="258005.75"/>
    <n v="73616.212499999994"/>
  </r>
  <r>
    <x v="13"/>
    <s v="AP0001609"/>
    <n v="25471.875"/>
    <n v="449834.5"/>
    <n v="25471.875"/>
  </r>
  <r>
    <x v="32"/>
    <s v="AP000415"/>
    <n v="183379.6875"/>
    <n v="375910.25"/>
    <n v="183379.6875"/>
  </r>
  <r>
    <x v="22"/>
    <s v="AP000603"/>
    <n v="321636.75"/>
    <n v="663185.5"/>
    <n v="321636.75"/>
  </r>
  <r>
    <x v="19"/>
    <s v="AP000546"/>
    <n v="38104.5"/>
    <n v="499429.25"/>
    <n v="38104.5"/>
  </r>
  <r>
    <x v="54"/>
    <s v="AP00027"/>
    <n v="391818"/>
    <n v="447963"/>
    <n v="391818"/>
  </r>
  <r>
    <x v="25"/>
    <s v="AP0001924"/>
    <n v="26110906.75"/>
    <n v="26110906.75"/>
    <n v="0"/>
  </r>
  <r>
    <x v="106"/>
    <s v="AP000184"/>
    <n v="113993.82500000001"/>
    <n v="142721.34999999998"/>
    <n v="113993.82500000001"/>
  </r>
  <r>
    <x v="79"/>
    <s v="AP0003975"/>
    <n v="115771.75"/>
    <n v="4297451.3500000006"/>
    <n v="115771.75"/>
  </r>
  <r>
    <x v="24"/>
    <s v="AP00017694"/>
    <n v="251455.5"/>
    <n v="264743.15000000002"/>
    <n v="251455.5"/>
  </r>
  <r>
    <x v="0"/>
    <s v="AP000699"/>
    <n v="3266442"/>
    <n v="3266442"/>
    <n v="0"/>
  </r>
  <r>
    <x v="106"/>
    <s v="AP000186"/>
    <n v="142721.34999999998"/>
    <n v="142721.34999999998"/>
    <n v="0"/>
  </r>
  <r>
    <x v="61"/>
    <s v="AP00010351"/>
    <n v="75066.625"/>
    <n v="483053.625"/>
    <n v="75066.625"/>
  </r>
  <r>
    <x v="1"/>
    <s v="AP000250"/>
    <n v="33612.9"/>
    <n v="642786.15"/>
    <n v="33612.9"/>
  </r>
  <r>
    <x v="107"/>
    <s v="AP000495"/>
    <n v="398181.1"/>
    <n v="398181.1"/>
    <n v="0"/>
  </r>
  <r>
    <x v="105"/>
    <s v="AP0002728"/>
    <n v="1018770.5"/>
    <n v="1018770.5"/>
    <n v="0"/>
  </r>
  <r>
    <x v="14"/>
    <s v="AP000504"/>
    <n v="68455.551250000004"/>
    <n v="263152.375"/>
    <n v="68455.551250000004"/>
  </r>
  <r>
    <x v="2"/>
    <s v="AP00048"/>
    <n v="21261"/>
    <n v="331274.97499999998"/>
    <n v="21261"/>
  </r>
  <r>
    <x v="93"/>
    <s v="AP00072"/>
    <n v="162044.58749999999"/>
    <n v="258005.75"/>
    <n v="162044.58749999999"/>
  </r>
  <r>
    <x v="108"/>
    <s v="AP0003310"/>
    <n v="5938944"/>
    <n v="5938944"/>
    <n v="0"/>
  </r>
  <r>
    <x v="102"/>
    <s v="AP0004794"/>
    <n v="1045907.25"/>
    <n v="1102988"/>
    <n v="1045907.25"/>
  </r>
  <r>
    <x v="109"/>
    <s v="AP000826"/>
    <n v="443845.69999999995"/>
    <n v="443845.69999999995"/>
    <n v="0"/>
  </r>
  <r>
    <x v="90"/>
    <s v="AP000147"/>
    <n v="199989.25"/>
    <n v="1140418"/>
    <n v="199989.25"/>
  </r>
  <r>
    <x v="65"/>
    <s v="AP00069057"/>
    <n v="290850.57500000001"/>
    <n v="290850.57500000001"/>
    <n v="0"/>
  </r>
  <r>
    <x v="12"/>
    <s v="AP00010335"/>
    <n v="41005.324999999997"/>
    <n v="81523.299999999988"/>
    <n v="41005.324999999997"/>
  </r>
  <r>
    <x v="16"/>
    <s v="AP00063"/>
    <n v="125129.25"/>
    <n v="125129.25"/>
    <n v="0"/>
  </r>
  <r>
    <x v="27"/>
    <s v="AP000288"/>
    <n v="7877818"/>
    <n v="11340093"/>
    <n v="7877818"/>
  </r>
  <r>
    <x v="93"/>
    <s v="AP00070"/>
    <n v="80821.487500000003"/>
    <n v="258005.75"/>
    <n v="80821.487500000003"/>
  </r>
  <r>
    <x v="110"/>
    <s v="AP00079"/>
    <n v="517582.80000000005"/>
    <n v="2830850.375"/>
    <n v="517582.80000000005"/>
  </r>
  <r>
    <x v="111"/>
    <s v="AP0004626"/>
    <n v="79090.350000000006"/>
    <n v="79090.350000000006"/>
    <n v="0"/>
  </r>
  <r>
    <x v="46"/>
    <s v="AP000132"/>
    <n v="682836.25"/>
    <n v="2024701.75"/>
    <n v="682836.25"/>
  </r>
  <r>
    <x v="46"/>
    <s v="AP000133"/>
    <n v="301986"/>
    <n v="2024701.75"/>
    <n v="301986"/>
  </r>
  <r>
    <x v="30"/>
    <s v="AP0002475"/>
    <n v="223383"/>
    <n v="524694.5"/>
    <n v="223383"/>
  </r>
  <r>
    <x v="44"/>
    <s v="AP00016201"/>
    <n v="62621.149999999994"/>
    <n v="163027.125"/>
    <n v="62621.149999999994"/>
  </r>
  <r>
    <x v="112"/>
    <s v="AP00067"/>
    <n v="13126159.025"/>
    <n v="13126159.025"/>
    <n v="0"/>
  </r>
  <r>
    <x v="0"/>
    <s v="AP000720"/>
    <n v="35297.25"/>
    <n v="3266442"/>
    <n v="35297.25"/>
  </r>
  <r>
    <x v="1"/>
    <s v="AP000265"/>
    <n v="642786.15"/>
    <n v="642786.15"/>
    <n v="0"/>
  </r>
  <r>
    <x v="9"/>
    <s v="AP00010464"/>
    <n v="105384.92499999999"/>
    <n v="212434.72500000001"/>
    <n v="105384.92499999999"/>
  </r>
  <r>
    <x v="14"/>
    <s v="AP000508"/>
    <n v="122237.78249999999"/>
    <n v="263152.375"/>
    <n v="122237.78249999999"/>
  </r>
  <r>
    <x v="107"/>
    <s v="AP000496"/>
    <n v="58784.575000000004"/>
    <n v="398181.1"/>
    <n v="58784.575000000004"/>
  </r>
  <r>
    <x v="73"/>
    <s v="AP00014555248"/>
    <n v="75160.200000000012"/>
    <n v="133625.85999999999"/>
    <n v="75160.200000000012"/>
  </r>
  <r>
    <x v="42"/>
    <s v="AP000109"/>
    <n v="5611057.2000000002"/>
    <n v="5611057.2000000002"/>
    <n v="0"/>
  </r>
  <r>
    <x v="39"/>
    <s v="AP0004968"/>
    <n v="110157.25"/>
    <n v="187824.5"/>
    <n v="110157.25"/>
  </r>
  <r>
    <x v="4"/>
    <s v="AP000519"/>
    <n v="1322234.2250000001"/>
    <n v="1322234.2250000001"/>
    <n v="0"/>
  </r>
  <r>
    <x v="93"/>
    <s v="AP00075"/>
    <n v="258005.75"/>
    <n v="258005.75"/>
    <n v="0"/>
  </r>
  <r>
    <x v="113"/>
    <s v="AP000862"/>
    <n v="300675.94999999995"/>
    <n v="300675.94999999995"/>
    <n v="0"/>
  </r>
  <r>
    <x v="113"/>
    <s v="AP0001731"/>
    <n v="185953"/>
    <n v="300675.94999999995"/>
    <n v="185953"/>
  </r>
  <r>
    <x v="22"/>
    <s v="AP000622"/>
    <n v="68984.25"/>
    <n v="663185.5"/>
    <n v="68984.25"/>
  </r>
  <r>
    <x v="110"/>
    <s v="AP00087"/>
    <n v="228061.75"/>
    <n v="2830850.375"/>
    <n v="228061.75"/>
  </r>
  <r>
    <x v="1"/>
    <s v="AP000273"/>
    <n v="47274.85"/>
    <n v="642786.15"/>
    <n v="47274.85"/>
  </r>
  <r>
    <x v="29"/>
    <s v="AP00034512"/>
    <n v="84424.125"/>
    <n v="291318.44999999995"/>
    <n v="84424.125"/>
  </r>
  <r>
    <x v="27"/>
    <s v="AP000307"/>
    <n v="5585230.5"/>
    <n v="11340093"/>
    <n v="5585230.5"/>
  </r>
  <r>
    <x v="27"/>
    <s v="AP000309"/>
    <n v="5772380.5"/>
    <n v="11340093"/>
    <n v="5772380.5"/>
  </r>
  <r>
    <x v="40"/>
    <s v="AP000352"/>
    <n v="60871.297500000001"/>
    <n v="286096.96499999997"/>
    <n v="60871.297500000001"/>
  </r>
  <r>
    <x v="46"/>
    <s v="AP000141"/>
    <n v="586454"/>
    <n v="2024701.75"/>
    <n v="586454"/>
  </r>
  <r>
    <x v="7"/>
    <s v="AP0008772"/>
    <n v="356353.07500000001"/>
    <n v="401175.5"/>
    <n v="356353.07500000001"/>
  </r>
  <r>
    <x v="26"/>
    <s v="AP000400"/>
    <n v="417083.25"/>
    <n v="775943.375"/>
    <n v="417083.25"/>
  </r>
  <r>
    <x v="5"/>
    <s v="AP000759"/>
    <n v="51953.599999999999"/>
    <n v="147587.25"/>
    <n v="51953.599999999999"/>
  </r>
  <r>
    <x v="6"/>
    <s v="AP0005791"/>
    <n v="555199.94999999995"/>
    <n v="555199.94999999995"/>
    <n v="0"/>
  </r>
  <r>
    <x v="21"/>
    <s v="AP0001375"/>
    <n v="40537.449999999997"/>
    <n v="159752"/>
    <n v="40537.449999999997"/>
  </r>
  <r>
    <x v="16"/>
    <s v="AP00070"/>
    <n v="80400.399999999994"/>
    <n v="125129.25"/>
    <n v="80400.399999999994"/>
  </r>
  <r>
    <x v="0"/>
    <s v="AP000751"/>
    <n v="81149"/>
    <n v="3266442"/>
    <n v="81149"/>
  </r>
  <r>
    <x v="14"/>
    <s v="AP000510"/>
    <n v="105852.79999999999"/>
    <n v="263152.375"/>
    <n v="105852.79999999999"/>
  </r>
  <r>
    <x v="9"/>
    <s v="AP00010480"/>
    <n v="125503.55"/>
    <n v="212434.72500000001"/>
    <n v="125503.55"/>
  </r>
  <r>
    <x v="114"/>
    <s v="AP00011184"/>
    <n v="826109.86825000006"/>
    <n v="826109.86825000006"/>
    <n v="0"/>
  </r>
  <r>
    <x v="32"/>
    <s v="AP000510"/>
    <n v="224318.75"/>
    <n v="375910.25"/>
    <n v="224318.75"/>
  </r>
  <r>
    <x v="0"/>
    <s v="AP000757"/>
    <n v="39976"/>
    <n v="3266442"/>
    <n v="39976"/>
  </r>
  <r>
    <x v="114"/>
    <s v="AP00011187"/>
    <n v="587389.75"/>
    <n v="826109.86825000006"/>
    <n v="587389.75"/>
  </r>
  <r>
    <x v="110"/>
    <s v="AP00096"/>
    <n v="2293355.5750000002"/>
    <n v="2830850.375"/>
    <n v="2293355.5750000002"/>
  </r>
  <r>
    <x v="110"/>
    <s v="AP00097"/>
    <n v="1558230.375"/>
    <n v="2830850.375"/>
    <n v="1558230.375"/>
  </r>
  <r>
    <x v="39"/>
    <s v="AP0004983"/>
    <n v="69920"/>
    <n v="187824.5"/>
    <n v="69920"/>
  </r>
  <r>
    <x v="12"/>
    <s v="AP00010386"/>
    <n v="45777.65"/>
    <n v="81523.299999999988"/>
    <n v="45777.65"/>
  </r>
  <r>
    <x v="111"/>
    <s v="AP0004846"/>
    <n v="48959.199999999997"/>
    <n v="79090.350000000006"/>
    <n v="48959.199999999997"/>
  </r>
  <r>
    <x v="1"/>
    <s v="AP000300"/>
    <n v="28747"/>
    <n v="642786.15"/>
    <n v="28747"/>
  </r>
  <r>
    <x v="57"/>
    <s v="AP0001540"/>
    <n v="870828.42499999993"/>
    <n v="1176631.5249999999"/>
    <n v="870828.42499999993"/>
  </r>
  <r>
    <x v="13"/>
    <s v="AP0001707"/>
    <n v="91442.25"/>
    <n v="449834.5"/>
    <n v="91442.25"/>
  </r>
  <r>
    <x v="58"/>
    <s v="AP00063"/>
    <n v="2801842.125"/>
    <n v="2801842.125"/>
    <n v="0"/>
  </r>
  <r>
    <x v="60"/>
    <s v="AP00045"/>
    <n v="1613346.0499999998"/>
    <n v="1806859.15"/>
    <n v="1613346.0499999998"/>
  </r>
  <r>
    <x v="59"/>
    <s v="AP000129"/>
    <n v="1179813.075"/>
    <n v="1275072.425"/>
    <n v="1179813.075"/>
  </r>
  <r>
    <x v="80"/>
    <s v="AP000876"/>
    <n v="554170.625"/>
    <n v="1098623.662"/>
    <n v="554170.625"/>
  </r>
  <r>
    <x v="14"/>
    <s v="AP000511"/>
    <n v="68454.6155"/>
    <n v="263152.375"/>
    <n v="68454.6155"/>
  </r>
  <r>
    <x v="41"/>
    <s v="AP000130"/>
    <n v="143844.25"/>
    <n v="2039439.8125"/>
    <n v="143844.25"/>
  </r>
  <r>
    <x v="94"/>
    <s v="AP0002863"/>
    <n v="147049.19375000001"/>
    <n v="954900.88375000004"/>
    <n v="147049.19375000001"/>
  </r>
  <r>
    <x v="101"/>
    <s v="AP00013666"/>
    <n v="354388"/>
    <n v="719330.5"/>
    <n v="354388"/>
  </r>
  <r>
    <x v="12"/>
    <s v="AP00010395"/>
    <n v="25752.6"/>
    <n v="81523.299999999988"/>
    <n v="25752.6"/>
  </r>
  <r>
    <x v="19"/>
    <s v="AP000538"/>
    <n v="38104.5"/>
    <n v="499429.25"/>
    <n v="38104.5"/>
  </r>
  <r>
    <x v="2"/>
    <s v="AP00061"/>
    <n v="46917.393500000006"/>
    <n v="331274.97499999998"/>
    <n v="46917.393500000006"/>
  </r>
  <r>
    <x v="102"/>
    <s v="AP0004807"/>
    <n v="320233.125"/>
    <n v="1102988"/>
    <n v="320233.125"/>
  </r>
  <r>
    <x v="108"/>
    <s v="AP0003327"/>
    <n v="994553.29"/>
    <n v="5938944"/>
    <n v="994553.29"/>
  </r>
  <r>
    <x v="73"/>
    <s v="AP00014556403"/>
    <n v="47162.559999999998"/>
    <n v="133625.85999999999"/>
    <n v="47162.559999999998"/>
  </r>
  <r>
    <x v="54"/>
    <s v="AP00028"/>
    <n v="391818"/>
    <n v="447963"/>
    <n v="391818"/>
  </r>
  <r>
    <x v="115"/>
    <s v="AP000178"/>
    <n v="258005.75"/>
    <n v="4204063.5"/>
    <n v="258005.75"/>
  </r>
  <r>
    <x v="115"/>
    <s v="AP000180"/>
    <n v="677408.89999999991"/>
    <n v="4204063.5"/>
    <n v="677408.89999999991"/>
  </r>
  <r>
    <x v="41"/>
    <s v="AP000159"/>
    <n v="122789.875"/>
    <n v="2039439.8125"/>
    <n v="122789.875"/>
  </r>
  <r>
    <x v="0"/>
    <s v="AP000783"/>
    <n v="47742.724999999999"/>
    <n v="3266442"/>
    <n v="47742.724999999999"/>
  </r>
  <r>
    <x v="116"/>
    <s v="AP000253"/>
    <n v="97056.75"/>
    <n v="97056.75"/>
    <n v="0"/>
  </r>
  <r>
    <x v="21"/>
    <s v="AP0001395"/>
    <n v="74224.45"/>
    <n v="159752"/>
    <n v="74224.45"/>
  </r>
  <r>
    <x v="117"/>
    <s v="AP0001192"/>
    <n v="599086.625"/>
    <n v="599086.625"/>
    <n v="0"/>
  </r>
  <r>
    <x v="40"/>
    <s v="AP000393"/>
    <n v="55055.611249999994"/>
    <n v="286096.96499999997"/>
    <n v="55055.611249999994"/>
  </r>
  <r>
    <x v="1"/>
    <s v="AP000333"/>
    <n v="58971.725000000006"/>
    <n v="642786.15"/>
    <n v="58971.725000000006"/>
  </r>
  <r>
    <x v="94"/>
    <s v="AP0002881"/>
    <n v="104753.29375"/>
    <n v="954900.88375000004"/>
    <n v="104753.29375"/>
  </r>
  <r>
    <x v="93"/>
    <s v="AP00093"/>
    <n v="232179.05"/>
    <n v="258005.75"/>
    <n v="232179.05"/>
  </r>
  <r>
    <x v="7"/>
    <s v="AP0008782"/>
    <n v="127936.5"/>
    <n v="401175.5"/>
    <n v="127936.5"/>
  </r>
  <r>
    <x v="118"/>
    <s v="AP0001419"/>
    <n v="3433005.5"/>
    <n v="3765477.4750000001"/>
    <n v="3433005.5"/>
  </r>
  <r>
    <x v="15"/>
    <s v="AP000166"/>
    <n v="147493.67499999999"/>
    <n v="474809.66749999998"/>
    <n v="147493.67499999999"/>
  </r>
  <r>
    <x v="5"/>
    <s v="AP000834"/>
    <n v="76002.375"/>
    <n v="147587.25"/>
    <n v="76002.375"/>
  </r>
  <r>
    <x v="119"/>
    <s v="AP000322"/>
    <n v="14313532.199999999"/>
    <n v="14313532.199999999"/>
    <n v="0"/>
  </r>
  <r>
    <x v="120"/>
    <s v="AP000166"/>
    <n v="223383"/>
    <n v="223383"/>
    <n v="0"/>
  </r>
  <r>
    <x v="0"/>
    <s v="AP000796"/>
    <n v="93968.775000000009"/>
    <n v="3266442"/>
    <n v="93968.775000000009"/>
  </r>
  <r>
    <x v="44"/>
    <s v="AP0001702"/>
    <n v="113151.65"/>
    <n v="163027.125"/>
    <n v="113151.65"/>
  </r>
  <r>
    <x v="10"/>
    <s v="AP0004020"/>
    <n v="57380.95"/>
    <n v="82926.925000000003"/>
    <n v="57380.95"/>
  </r>
  <r>
    <x v="21"/>
    <s v="AP0001404"/>
    <n v="159752"/>
    <n v="159752"/>
    <n v="0"/>
  </r>
  <r>
    <x v="29"/>
    <s v="AP00034552"/>
    <n v="205323.02499999999"/>
    <n v="291318.44999999995"/>
    <n v="205323.02499999999"/>
  </r>
  <r>
    <x v="44"/>
    <s v="AP0001704"/>
    <n v="24068.25"/>
    <n v="163027.125"/>
    <n v="24068.25"/>
  </r>
  <r>
    <x v="121"/>
    <s v="AP000228"/>
    <n v="74352.647750000004"/>
    <n v="74352.647750000004"/>
    <n v="0"/>
  </r>
  <r>
    <x v="9"/>
    <s v="AP00010513"/>
    <n v="212434.72500000001"/>
    <n v="212434.72500000001"/>
    <n v="0"/>
  </r>
  <r>
    <x v="14"/>
    <s v="AP000513"/>
    <n v="259315.8"/>
    <n v="263152.375"/>
    <n v="259315.8"/>
  </r>
  <r>
    <x v="122"/>
    <s v="AP00081"/>
    <n v="1608293"/>
    <n v="1608293"/>
    <n v="0"/>
  </r>
  <r>
    <x v="123"/>
    <s v="AP000496"/>
    <n v="395748.15"/>
    <n v="395748.15"/>
    <n v="0"/>
  </r>
  <r>
    <x v="107"/>
    <s v="AP000648"/>
    <n v="228997.5"/>
    <n v="398181.1"/>
    <n v="228997.5"/>
  </r>
  <r>
    <x v="41"/>
    <s v="AP000168"/>
    <n v="2004349.1875"/>
    <n v="2039439.8125"/>
    <n v="2004349.1875"/>
  </r>
  <r>
    <x v="16"/>
    <s v="AP00091"/>
    <n v="37168.75"/>
    <n v="125129.25"/>
    <n v="37168.75"/>
  </r>
  <r>
    <x v="1"/>
    <s v="AP000343"/>
    <n v="131492.34999999998"/>
    <n v="642786.15"/>
    <n v="131492.34999999998"/>
  </r>
  <r>
    <x v="40"/>
    <s v="AP000423"/>
    <n v="110568.98"/>
    <n v="286096.96499999997"/>
    <n v="110568.98"/>
  </r>
  <r>
    <x v="124"/>
    <s v="AP0001555"/>
    <n v="2609199.2725"/>
    <n v="2609199.2725"/>
    <n v="0"/>
  </r>
  <r>
    <x v="9"/>
    <s v="AP00010519"/>
    <n v="80400.399999999994"/>
    <n v="212434.72500000001"/>
    <n v="80400.399999999994"/>
  </r>
  <r>
    <x v="32"/>
    <s v="AP000658"/>
    <n v="72259.375"/>
    <n v="375910.25"/>
    <n v="72259.375"/>
  </r>
  <r>
    <x v="14"/>
    <s v="AP000514"/>
    <n v="90057.34"/>
    <n v="263152.375"/>
    <n v="90057.34"/>
  </r>
  <r>
    <x v="41"/>
    <s v="AP000174"/>
    <n v="121386.25"/>
    <n v="2039439.8125"/>
    <n v="121386.25"/>
  </r>
  <r>
    <x v="32"/>
    <s v="AP000679"/>
    <n v="90506.5"/>
    <n v="375910.25"/>
    <n v="90506.5"/>
  </r>
  <r>
    <x v="0"/>
    <s v="AP000819"/>
    <n v="77967.45"/>
    <n v="3266442"/>
    <n v="77967.45"/>
  </r>
  <r>
    <x v="0"/>
    <s v="AP000820"/>
    <n v="127749.35"/>
    <n v="3266442"/>
    <n v="127749.35"/>
  </r>
  <r>
    <x v="31"/>
    <s v="AP0008920"/>
    <n v="271574.125"/>
    <n v="1037485.5"/>
    <n v="271574.125"/>
  </r>
  <r>
    <x v="24"/>
    <s v="AP00017739"/>
    <n v="249584"/>
    <n v="264743.15000000002"/>
    <n v="249584"/>
  </r>
  <r>
    <x v="12"/>
    <s v="AP00010459"/>
    <n v="60562.5"/>
    <n v="81523.299999999988"/>
    <n v="60562.5"/>
  </r>
  <r>
    <x v="125"/>
    <s v="AP0002089"/>
    <n v="2383842.6"/>
    <n v="2383842.6"/>
    <n v="0"/>
  </r>
  <r>
    <x v="24"/>
    <s v="AP00017743"/>
    <n v="43719"/>
    <n v="264743.15000000002"/>
    <n v="43719"/>
  </r>
  <r>
    <x v="65"/>
    <s v="AP00087456"/>
    <n v="164524.32500000001"/>
    <n v="290850.57500000001"/>
    <n v="164524.32500000001"/>
  </r>
  <r>
    <x v="64"/>
    <s v="AP000102"/>
    <n v="123725.625"/>
    <n v="363745.5"/>
    <n v="123725.625"/>
  </r>
  <r>
    <x v="126"/>
    <s v="AP0008467"/>
    <n v="583520.42374999996"/>
    <n v="583520.42374999996"/>
    <n v="0"/>
  </r>
  <r>
    <x v="19"/>
    <s v="AP000537"/>
    <n v="53076.5"/>
    <n v="499429.25"/>
    <n v="53076.5"/>
  </r>
  <r>
    <x v="127"/>
    <s v="AP0009781"/>
    <n v="57380.95"/>
    <n v="57380.95"/>
    <n v="0"/>
  </r>
  <r>
    <x v="58"/>
    <s v="AP00064"/>
    <n v="2546382.375"/>
    <n v="2801842.125"/>
    <n v="2546382.375"/>
  </r>
  <r>
    <x v="57"/>
    <s v="AP0001875"/>
    <n v="864652.47499999998"/>
    <n v="1176631.5249999999"/>
    <n v="864652.47499999998"/>
  </r>
  <r>
    <x v="59"/>
    <s v="AP000130"/>
    <n v="1046187.975"/>
    <n v="1275072.425"/>
    <n v="1046187.975"/>
  </r>
  <r>
    <x v="60"/>
    <s v="AP00046"/>
    <n v="1513688.675"/>
    <n v="1806859.15"/>
    <n v="1513688.675"/>
  </r>
  <r>
    <x v="46"/>
    <s v="AP000190"/>
    <n v="40911.75"/>
    <n v="2024701.75"/>
    <n v="40911.75"/>
  </r>
  <r>
    <x v="128"/>
    <s v="AP00028738"/>
    <n v="87699.25"/>
    <n v="87699.25"/>
    <n v="0"/>
  </r>
  <r>
    <x v="46"/>
    <s v="AP000118"/>
    <n v="298243"/>
    <n v="2024701.75"/>
    <n v="298243"/>
  </r>
  <r>
    <x v="36"/>
    <s v="AP000147"/>
    <n v="223383"/>
    <n v="489136"/>
    <n v="223383"/>
  </r>
  <r>
    <x v="21"/>
    <s v="AP0001357"/>
    <n v="28840.574999999997"/>
    <n v="159752"/>
    <n v="28840.574999999997"/>
  </r>
  <r>
    <x v="129"/>
    <s v="AP000129"/>
    <n v="237419.25"/>
    <n v="237419.25"/>
    <n v="0"/>
  </r>
  <r>
    <x v="90"/>
    <s v="AP000160"/>
    <n v="49333.5"/>
    <n v="1140418"/>
    <n v="49333.5"/>
  </r>
  <r>
    <x v="130"/>
    <s v="AP000450"/>
    <n v="73663"/>
    <n v="73663"/>
    <n v="0"/>
  </r>
  <r>
    <x v="131"/>
    <s v="AP0005308"/>
    <n v="323227.52500000002"/>
    <n v="323227.52500000002"/>
    <n v="0"/>
  </r>
  <r>
    <x v="56"/>
    <s v="AP0001540"/>
    <n v="480714.25"/>
    <n v="789511.75"/>
    <n v="480714.25"/>
  </r>
  <r>
    <x v="90"/>
    <s v="AP000190"/>
    <n v="536859.25"/>
    <n v="1140418"/>
    <n v="536859.25"/>
  </r>
  <r>
    <x v="46"/>
    <s v="AP000192"/>
    <n v="335673"/>
    <n v="2024701.75"/>
    <n v="335673"/>
  </r>
  <r>
    <x v="25"/>
    <s v="AP0002020"/>
    <n v="545093.85"/>
    <n v="26110906.75"/>
    <n v="545093.85"/>
  </r>
  <r>
    <x v="31"/>
    <s v="AP0008934"/>
    <n v="185953"/>
    <n v="1037485.5"/>
    <n v="185953"/>
  </r>
  <r>
    <x v="32"/>
    <s v="AP000717"/>
    <n v="178045.91250000001"/>
    <n v="375910.25"/>
    <n v="178045.91250000001"/>
  </r>
  <r>
    <x v="54"/>
    <s v="AP00030"/>
    <n v="391818"/>
    <n v="447963"/>
    <n v="391818"/>
  </r>
  <r>
    <x v="132"/>
    <s v="AP000171"/>
    <n v="69264.975000000006"/>
    <n v="69264.975000000006"/>
    <n v="0"/>
  </r>
  <r>
    <x v="7"/>
    <s v="AP0008790"/>
    <n v="274774.39"/>
    <n v="401175.5"/>
    <n v="274774.39"/>
  </r>
  <r>
    <x v="16"/>
    <s v="AP000100"/>
    <n v="71323.625"/>
    <n v="125129.25"/>
    <n v="71323.625"/>
  </r>
  <r>
    <x v="66"/>
    <s v="AP00061"/>
    <n v="326315.5"/>
    <n v="1545129.875"/>
    <n v="326315.5"/>
  </r>
  <r>
    <x v="0"/>
    <s v="AP000849"/>
    <n v="88167.125"/>
    <n v="3266442"/>
    <n v="88167.125"/>
  </r>
  <r>
    <x v="1"/>
    <s v="AP000357"/>
    <n v="128778.67499999999"/>
    <n v="642786.15"/>
    <n v="128778.67499999999"/>
  </r>
  <r>
    <x v="109"/>
    <s v="AP0001327"/>
    <n v="161623.5"/>
    <n v="443845.69999999995"/>
    <n v="161623.5"/>
  </r>
  <r>
    <x v="110"/>
    <s v="AP000120"/>
    <n v="859693"/>
    <n v="2830850.375"/>
    <n v="859693"/>
  </r>
  <r>
    <x v="90"/>
    <s v="AP000201"/>
    <n v="1135739.25"/>
    <n v="1140418"/>
    <n v="1135739.25"/>
  </r>
  <r>
    <x v="1"/>
    <s v="AP000360"/>
    <n v="47836.3"/>
    <n v="642786.15"/>
    <n v="47836.3"/>
  </r>
  <r>
    <x v="32"/>
    <s v="AP000744"/>
    <n v="54012.25"/>
    <n v="375910.25"/>
    <n v="54012.25"/>
  </r>
  <r>
    <x v="15"/>
    <s v="AP000199"/>
    <n v="66177"/>
    <n v="474809.66749999998"/>
    <n v="66177"/>
  </r>
  <r>
    <x v="133"/>
    <s v="AP000970"/>
    <n v="71604.350000000006"/>
    <n v="71604.350000000006"/>
    <n v="0"/>
  </r>
  <r>
    <x v="14"/>
    <s v="AP000516"/>
    <n v="89790.651249999995"/>
    <n v="263152.375"/>
    <n v="89790.651249999995"/>
  </r>
  <r>
    <x v="21"/>
    <s v="AP0001449"/>
    <n v="40537.449999999997"/>
    <n v="159752"/>
    <n v="40537.449999999997"/>
  </r>
  <r>
    <x v="39"/>
    <s v="AP0005050"/>
    <n v="104542.75"/>
    <n v="187824.5"/>
    <n v="104542.75"/>
  </r>
  <r>
    <x v="29"/>
    <s v="AP00034581"/>
    <n v="134861.04999999999"/>
    <n v="291318.44999999995"/>
    <n v="134861.04999999999"/>
  </r>
  <r>
    <x v="0"/>
    <s v="AP000862"/>
    <n v="62434"/>
    <n v="3266442"/>
    <n v="62434"/>
  </r>
  <r>
    <x v="16"/>
    <s v="AP000118"/>
    <n v="66644.875"/>
    <n v="125129.25"/>
    <n v="66644.875"/>
  </r>
  <r>
    <x v="73"/>
    <s v="AP00014558235"/>
    <n v="106451.68000000001"/>
    <n v="133625.85999999999"/>
    <n v="106451.68000000001"/>
  </r>
  <r>
    <x v="9"/>
    <s v="AP00010542"/>
    <n v="76750.975000000006"/>
    <n v="212434.72500000001"/>
    <n v="76750.975000000006"/>
  </r>
  <r>
    <x v="118"/>
    <s v="AP0001678"/>
    <n v="3765477.4750000001"/>
    <n v="3765477.4750000001"/>
    <n v="0"/>
  </r>
  <r>
    <x v="124"/>
    <s v="AP0001569"/>
    <n v="2609199.2725"/>
    <n v="2609199.2725"/>
    <n v="0"/>
  </r>
  <r>
    <x v="32"/>
    <s v="AP000777"/>
    <n v="90506.5"/>
    <n v="375910.25"/>
    <n v="90506.5"/>
  </r>
  <r>
    <x v="90"/>
    <s v="AP000226"/>
    <n v="391818"/>
    <n v="1140418"/>
    <n v="391818"/>
  </r>
  <r>
    <x v="22"/>
    <s v="AP000646"/>
    <n v="204668"/>
    <n v="663185.5"/>
    <n v="204668"/>
  </r>
  <r>
    <x v="110"/>
    <s v="AP000127"/>
    <n v="2830850.375"/>
    <n v="2830850.375"/>
    <n v="0"/>
  </r>
  <r>
    <x v="44"/>
    <s v="AP0002136"/>
    <n v="113151.65"/>
    <n v="163027.125"/>
    <n v="113151.65"/>
  </r>
  <r>
    <x v="7"/>
    <s v="AP0008797"/>
    <n v="224318.75"/>
    <n v="401175.5"/>
    <n v="224318.75"/>
  </r>
  <r>
    <x v="134"/>
    <s v="AP00034"/>
    <n v="370108.6"/>
    <n v="370108.6"/>
    <n v="0"/>
  </r>
  <r>
    <x v="44"/>
    <s v="AP0002137"/>
    <n v="24068.25"/>
    <n v="163027.125"/>
    <n v="24068.25"/>
  </r>
  <r>
    <x v="16"/>
    <s v="AP000121"/>
    <n v="90600.074999999997"/>
    <n v="125129.25"/>
    <n v="90600.074999999997"/>
  </r>
  <r>
    <x v="135"/>
    <s v="AP00045471"/>
    <n v="152359.57499999998"/>
    <n v="152359.57499999998"/>
    <n v="0"/>
  </r>
  <r>
    <x v="0"/>
    <s v="AP000882"/>
    <n v="111748.02500000001"/>
    <n v="3266442"/>
    <n v="111748.02500000001"/>
  </r>
  <r>
    <x v="135"/>
    <s v="AP00045483"/>
    <n v="39133.824999999997"/>
    <n v="152359.57499999998"/>
    <n v="39133.824999999997"/>
  </r>
  <r>
    <x v="136"/>
    <s v="AP000379"/>
    <n v="2132313"/>
    <n v="2713881.625"/>
    <n v="2132313"/>
  </r>
  <r>
    <x v="12"/>
    <s v="AP00010500"/>
    <n v="63837.625"/>
    <n v="81523.299999999988"/>
    <n v="63837.625"/>
  </r>
  <r>
    <x v="14"/>
    <s v="AP000517"/>
    <n v="107350"/>
    <n v="263152.375"/>
    <n v="107350"/>
  </r>
  <r>
    <x v="137"/>
    <s v="AP000138"/>
    <n v="591694.20000000007"/>
    <n v="591694.20000000007"/>
    <n v="0"/>
  </r>
  <r>
    <x v="19"/>
    <s v="AP000559"/>
    <n v="38104.5"/>
    <n v="499429.25"/>
    <n v="38104.5"/>
  </r>
  <r>
    <x v="32"/>
    <s v="AP000816"/>
    <n v="206071.625"/>
    <n v="375910.25"/>
    <n v="206071.625"/>
  </r>
  <r>
    <x v="22"/>
    <s v="AP000649"/>
    <n v="370763.625"/>
    <n v="663185.5"/>
    <n v="370763.625"/>
  </r>
  <r>
    <x v="43"/>
    <s v="AP000159"/>
    <n v="88990.584999999992"/>
    <n v="195310.5"/>
    <n v="88990.584999999992"/>
  </r>
  <r>
    <x v="1"/>
    <s v="AP000376"/>
    <n v="202796.5"/>
    <n v="642786.15"/>
    <n v="202796.5"/>
  </r>
  <r>
    <x v="29"/>
    <s v="AP00034602"/>
    <n v="291318.44999999995"/>
    <n v="291318.44999999995"/>
    <n v="0"/>
  </r>
  <r>
    <x v="14"/>
    <s v="AP000519"/>
    <n v="105852.79999999999"/>
    <n v="263152.375"/>
    <n v="105852.79999999999"/>
  </r>
  <r>
    <x v="21"/>
    <s v="AP0001476"/>
    <n v="61311.100000000006"/>
    <n v="159752"/>
    <n v="61311.100000000006"/>
  </r>
  <r>
    <x v="96"/>
    <s v="AP000183"/>
    <n v="165366.5"/>
    <n v="321636.75"/>
    <n v="165366.5"/>
  </r>
  <r>
    <x v="9"/>
    <s v="AP00010560"/>
    <n v="145528.59999999998"/>
    <n v="212434.72500000001"/>
    <n v="145528.59999999998"/>
  </r>
  <r>
    <x v="15"/>
    <s v="AP000217"/>
    <n v="92752.3"/>
    <n v="474809.66749999998"/>
    <n v="92752.3"/>
  </r>
  <r>
    <x v="138"/>
    <s v="AP0002056"/>
    <n v="1068552.3999999999"/>
    <n v="1068552.3999999999"/>
    <n v="0"/>
  </r>
  <r>
    <x v="2"/>
    <s v="AP00093"/>
    <n v="125316.4"/>
    <n v="331274.97499999998"/>
    <n v="125316.4"/>
  </r>
  <r>
    <x v="2"/>
    <s v="AP00094"/>
    <n v="34361.5"/>
    <n v="331274.97499999998"/>
    <n v="34361.5"/>
  </r>
  <r>
    <x v="51"/>
    <s v="AP000625"/>
    <n v="391818"/>
    <n v="391818"/>
    <n v="0"/>
  </r>
  <r>
    <x v="0"/>
    <s v="AP000910"/>
    <n v="45590.5"/>
    <n v="3266442"/>
    <n v="45590.5"/>
  </r>
  <r>
    <x v="115"/>
    <s v="AP000196"/>
    <n v="4204063.5"/>
    <n v="4204063.5"/>
    <n v="0"/>
  </r>
  <r>
    <x v="45"/>
    <s v="AP0005832"/>
    <n v="472479.65"/>
    <n v="472479.65"/>
    <n v="0"/>
  </r>
  <r>
    <x v="36"/>
    <s v="AP000150"/>
    <n v="489136"/>
    <n v="489136"/>
    <n v="0"/>
  </r>
  <r>
    <x v="40"/>
    <s v="AP000544"/>
    <n v="186701.6"/>
    <n v="286096.96499999997"/>
    <n v="186701.6"/>
  </r>
  <r>
    <x v="14"/>
    <s v="AP000520"/>
    <n v="178654.15"/>
    <n v="263152.375"/>
    <n v="178654.15"/>
  </r>
  <r>
    <x v="87"/>
    <s v="AP00027"/>
    <n v="1701868"/>
    <n v="1795443"/>
    <n v="1701868"/>
  </r>
  <r>
    <x v="32"/>
    <s v="AP000852"/>
    <n v="375910.25"/>
    <n v="375910.25"/>
    <n v="0"/>
  </r>
  <r>
    <x v="139"/>
    <s v="AP0008002"/>
    <n v="21392.005000000001"/>
    <n v="68048.5"/>
    <n v="21392.005000000001"/>
  </r>
  <r>
    <x v="56"/>
    <s v="AP0002053"/>
    <n v="738045.5"/>
    <n v="789511.75"/>
    <n v="738045.5"/>
  </r>
  <r>
    <x v="105"/>
    <s v="AP0002779"/>
    <n v="90038.625"/>
    <n v="1018770.5"/>
    <n v="90038.625"/>
  </r>
  <r>
    <x v="140"/>
    <s v="AP000457"/>
    <n v="97948.519749999992"/>
    <n v="97948.519749999992"/>
    <n v="0"/>
  </r>
  <r>
    <x v="105"/>
    <s v="AP0002850"/>
    <n v="249584"/>
    <n v="1018770.5"/>
    <n v="249584"/>
  </r>
  <r>
    <x v="141"/>
    <s v="AP000181"/>
    <n v="561136.348"/>
    <n v="561136.348"/>
    <n v="0"/>
  </r>
  <r>
    <x v="7"/>
    <s v="AP0008814"/>
    <n v="192971.125"/>
    <n v="401175.5"/>
    <n v="192971.125"/>
  </r>
  <r>
    <x v="43"/>
    <s v="AP000163"/>
    <n v="53254.292499999996"/>
    <n v="195310.5"/>
    <n v="53254.292499999996"/>
  </r>
  <r>
    <x v="41"/>
    <s v="AP000217"/>
    <n v="36607.300000000003"/>
    <n v="2039439.8125"/>
    <n v="36607.300000000003"/>
  </r>
  <r>
    <x v="91"/>
    <s v="AP0004341"/>
    <n v="38104.5"/>
    <n v="201205.72499999998"/>
    <n v="38104.5"/>
  </r>
  <r>
    <x v="142"/>
    <s v="AP000181"/>
    <n v="719330.5"/>
    <n v="719330.5"/>
    <n v="0"/>
  </r>
  <r>
    <x v="44"/>
    <s v="AP00016522"/>
    <n v="59112.087499999994"/>
    <n v="163027.125"/>
    <n v="59112.087499999994"/>
  </r>
  <r>
    <x v="142"/>
    <s v="AP000192"/>
    <n v="719330.5"/>
    <n v="719330.5"/>
    <n v="0"/>
  </r>
  <r>
    <x v="44"/>
    <s v="AP00016843"/>
    <n v="55649.8125"/>
    <n v="163027.125"/>
    <n v="55649.8125"/>
  </r>
  <r>
    <x v="142"/>
    <s v="AP000226"/>
    <n v="719330.5"/>
    <n v="719330.5"/>
    <n v="0"/>
  </r>
  <r>
    <x v="25"/>
    <s v="AP0002058"/>
    <n v="335298.7"/>
    <n v="26110906.75"/>
    <n v="335298.7"/>
  </r>
  <r>
    <x v="125"/>
    <s v="AP0002211"/>
    <n v="1316994.0249999999"/>
    <n v="2383842.6"/>
    <n v="1316994.0249999999"/>
  </r>
  <r>
    <x v="105"/>
    <s v="AP0002929"/>
    <n v="88167.125"/>
    <n v="1018770.5"/>
    <n v="88167.125"/>
  </r>
  <r>
    <x v="1"/>
    <s v="AP000385"/>
    <n v="39133.824999999997"/>
    <n v="642786.15"/>
    <n v="39133.824999999997"/>
  </r>
  <r>
    <x v="5"/>
    <s v="AP000964"/>
    <n v="127468.625"/>
    <n v="147587.25"/>
    <n v="127468.625"/>
  </r>
  <r>
    <x v="12"/>
    <s v="AP00010540"/>
    <n v="81523.299999999988"/>
    <n v="81523.299999999988"/>
    <n v="0"/>
  </r>
  <r>
    <x v="90"/>
    <s v="AP000246"/>
    <n v="58223.125"/>
    <n v="1140418"/>
    <n v="58223.125"/>
  </r>
  <r>
    <x v="25"/>
    <s v="AP0002070"/>
    <n v="1499371.7"/>
    <n v="26110906.75"/>
    <n v="1499371.7"/>
  </r>
  <r>
    <x v="15"/>
    <s v="AP000226"/>
    <n v="49707.8"/>
    <n v="474809.66749999998"/>
    <n v="49707.8"/>
  </r>
  <r>
    <x v="90"/>
    <s v="AP000252"/>
    <n v="1028128"/>
    <n v="1140418"/>
    <n v="1028128"/>
  </r>
  <r>
    <x v="14"/>
    <s v="AP000522"/>
    <n v="86359.255999999994"/>
    <n v="263152.375"/>
    <n v="86359.255999999994"/>
  </r>
  <r>
    <x v="19"/>
    <s v="AP000556"/>
    <n v="38104.5"/>
    <n v="499429.25"/>
    <n v="38104.5"/>
  </r>
  <r>
    <x v="46"/>
    <s v="AP000220"/>
    <n v="70855.75"/>
    <n v="2024701.75"/>
    <n v="70855.75"/>
  </r>
  <r>
    <x v="73"/>
    <s v="AP00014559636"/>
    <n v="42221.8"/>
    <n v="133625.85999999999"/>
    <n v="42221.8"/>
  </r>
  <r>
    <x v="22"/>
    <s v="AP000652"/>
    <n v="663185.5"/>
    <n v="663185.5"/>
    <n v="0"/>
  </r>
  <r>
    <x v="54"/>
    <s v="AP00031"/>
    <n v="391818"/>
    <n v="447963"/>
    <n v="391818"/>
  </r>
  <r>
    <x v="12"/>
    <s v="AP00010555"/>
    <n v="41847.5"/>
    <n v="81523.299999999988"/>
    <n v="41847.5"/>
  </r>
  <r>
    <x v="123"/>
    <s v="AP000687"/>
    <n v="71417.2"/>
    <n v="395748.15"/>
    <n v="71417.2"/>
  </r>
  <r>
    <x v="83"/>
    <s v="AP0001048"/>
    <n v="354388"/>
    <n v="429248"/>
    <n v="354388"/>
  </r>
  <r>
    <x v="24"/>
    <s v="AP00017776"/>
    <n v="249584"/>
    <n v="264743.15000000002"/>
    <n v="249584"/>
  </r>
  <r>
    <x v="7"/>
    <s v="AP0008820"/>
    <n v="192971.125"/>
    <n v="401175.5"/>
    <n v="192971.125"/>
  </r>
  <r>
    <x v="13"/>
    <s v="AP0001936"/>
    <n v="210937.52499999999"/>
    <n v="449834.5"/>
    <n v="210937.52499999999"/>
  </r>
  <r>
    <x v="1"/>
    <s v="AP000391"/>
    <n v="73475.850000000006"/>
    <n v="642786.15"/>
    <n v="73475.850000000006"/>
  </r>
  <r>
    <x v="143"/>
    <s v="AP0002055"/>
    <n v="1070236.75"/>
    <n v="1070236.75"/>
    <n v="0"/>
  </r>
  <r>
    <x v="141"/>
    <s v="AP000223"/>
    <n v="32699.608"/>
    <n v="561136.348"/>
    <n v="32699.608"/>
  </r>
  <r>
    <x v="90"/>
    <s v="AP000256"/>
    <n v="101735.5"/>
    <n v="1140418"/>
    <n v="101735.5"/>
  </r>
  <r>
    <x v="21"/>
    <s v="AP0001495"/>
    <n v="74224.45"/>
    <n v="159752"/>
    <n v="74224.45"/>
  </r>
  <r>
    <x v="44"/>
    <s v="AP000244"/>
    <n v="36560.512499999997"/>
    <n v="163027.125"/>
    <n v="36560.512499999997"/>
  </r>
  <r>
    <x v="14"/>
    <s v="AP000523"/>
    <n v="138416.9"/>
    <n v="263152.375"/>
    <n v="138416.9"/>
  </r>
  <r>
    <x v="40"/>
    <s v="AP000595"/>
    <n v="188287.69625000001"/>
    <n v="286096.96499999997"/>
    <n v="188287.69625000001"/>
  </r>
  <r>
    <x v="136"/>
    <s v="AP000435"/>
    <n v="329450.26250000001"/>
    <n v="2713881.625"/>
    <n v="329450.26250000001"/>
  </r>
  <r>
    <x v="13"/>
    <s v="AP0001986"/>
    <n v="25471.875"/>
    <n v="449834.5"/>
    <n v="25471.875"/>
  </r>
  <r>
    <x v="31"/>
    <s v="AP0009012"/>
    <n v="192503.25"/>
    <n v="1037485.5"/>
    <n v="192503.25"/>
  </r>
  <r>
    <x v="1"/>
    <s v="AP000397"/>
    <n v="85266.3"/>
    <n v="642786.15"/>
    <n v="85266.3"/>
  </r>
  <r>
    <x v="24"/>
    <s v="AP00017794"/>
    <n v="161155.625"/>
    <n v="264743.15000000002"/>
    <n v="161155.625"/>
  </r>
  <r>
    <x v="0"/>
    <s v="AP000976"/>
    <n v="146651.5"/>
    <n v="3266442"/>
    <n v="146651.5"/>
  </r>
  <r>
    <x v="46"/>
    <s v="AP000237"/>
    <n v="139633.375"/>
    <n v="2024701.75"/>
    <n v="139633.375"/>
  </r>
  <r>
    <x v="12"/>
    <s v="AP00013555"/>
    <n v="25939.75"/>
    <n v="81523.299999999988"/>
    <n v="25939.75"/>
  </r>
  <r>
    <x v="119"/>
    <s v="AP000505"/>
    <n v="14313532.199999999"/>
    <n v="14313532.199999999"/>
    <n v="0"/>
  </r>
  <r>
    <x v="144"/>
    <s v="AP0001284"/>
    <n v="223383"/>
    <n v="223383"/>
    <n v="0"/>
  </r>
  <r>
    <x v="19"/>
    <s v="AP000564"/>
    <n v="58223.125"/>
    <n v="499429.25"/>
    <n v="58223.125"/>
  </r>
  <r>
    <x v="16"/>
    <s v="AP000136"/>
    <n v="62434"/>
    <n v="125129.25"/>
    <n v="62434"/>
  </r>
  <r>
    <x v="41"/>
    <s v="AP000234"/>
    <n v="2039439.8125"/>
    <n v="2039439.8125"/>
    <n v="0"/>
  </r>
  <r>
    <x v="41"/>
    <s v="AP000235"/>
    <n v="43251.125"/>
    <n v="2039439.8125"/>
    <n v="43251.125"/>
  </r>
  <r>
    <x v="145"/>
    <s v="AP000510"/>
    <n v="49239.925000000003"/>
    <n v="49239.925000000003"/>
    <n v="0"/>
  </r>
  <r>
    <x v="32"/>
    <s v="AP0001012"/>
    <n v="189958.01"/>
    <n v="375910.25"/>
    <n v="189958.01"/>
  </r>
  <r>
    <x v="109"/>
    <s v="AP0001783"/>
    <n v="72446.524999999994"/>
    <n v="443845.69999999995"/>
    <n v="72446.524999999994"/>
  </r>
  <r>
    <x v="126"/>
    <s v="AP0008623"/>
    <n v="79558.225000000006"/>
    <n v="583520.42374999996"/>
    <n v="79558.225000000006"/>
  </r>
  <r>
    <x v="56"/>
    <s v="AP000972"/>
    <n v="532180.5"/>
    <n v="789511.75"/>
    <n v="532180.5"/>
  </r>
  <r>
    <x v="142"/>
    <s v="AP0001905"/>
    <n v="719330.5"/>
    <n v="719330.5"/>
    <n v="0"/>
  </r>
  <r>
    <x v="56"/>
    <s v="AP0002056"/>
    <n v="377781.75"/>
    <n v="789511.75"/>
    <n v="377781.75"/>
  </r>
  <r>
    <x v="146"/>
    <s v="AP000721"/>
    <n v="372728.7"/>
    <n v="428312.25"/>
    <n v="372728.7"/>
  </r>
  <r>
    <x v="146"/>
    <s v="AP000720"/>
    <n v="428312.25"/>
    <n v="428312.25"/>
    <n v="0"/>
  </r>
  <r>
    <x v="31"/>
    <s v="AP0009022"/>
    <n v="192503.25"/>
    <n v="1037485.5"/>
    <n v="192503.25"/>
  </r>
  <r>
    <x v="29"/>
    <s v="AP00034671"/>
    <n v="64492.65"/>
    <n v="291318.44999999995"/>
    <n v="64492.65"/>
  </r>
  <r>
    <x v="0"/>
    <s v="AP000996"/>
    <n v="72165.799999999988"/>
    <n v="3266442"/>
    <n v="72165.799999999988"/>
  </r>
  <r>
    <x v="7"/>
    <s v="AP0008827"/>
    <n v="192971.125"/>
    <n v="401175.5"/>
    <n v="192971.125"/>
  </r>
  <r>
    <x v="21"/>
    <s v="AP0001528"/>
    <n v="61030.375"/>
    <n v="159752"/>
    <n v="61030.375"/>
  </r>
  <r>
    <x v="15"/>
    <s v="AP000255"/>
    <n v="156289.72500000001"/>
    <n v="474809.66749999998"/>
    <n v="156289.72500000001"/>
  </r>
  <r>
    <x v="28"/>
    <s v="AP000402"/>
    <n v="97243.9"/>
    <n v="97243.9"/>
    <n v="0"/>
  </r>
  <r>
    <x v="10"/>
    <s v="AP0004090"/>
    <n v="82926.925000000003"/>
    <n v="82926.925000000003"/>
    <n v="0"/>
  </r>
  <r>
    <x v="1"/>
    <s v="AP000408"/>
    <n v="50549.974999999999"/>
    <n v="642786.15"/>
    <n v="50549.974999999999"/>
  </r>
  <r>
    <x v="1"/>
    <s v="AP000406"/>
    <n v="43719"/>
    <n v="642786.15"/>
    <n v="43719"/>
  </r>
  <r>
    <x v="32"/>
    <s v="AP0001044"/>
    <n v="54012.25"/>
    <n v="375910.25"/>
    <n v="54012.25"/>
  </r>
  <r>
    <x v="44"/>
    <s v="AP0002763"/>
    <n v="113151.65"/>
    <n v="163027.125"/>
    <n v="113151.65"/>
  </r>
  <r>
    <x v="54"/>
    <s v="AP00033"/>
    <n v="391818"/>
    <n v="447963"/>
    <n v="391818"/>
  </r>
  <r>
    <x v="44"/>
    <s v="AP0002764"/>
    <n v="24068.25"/>
    <n v="163027.125"/>
    <n v="24068.25"/>
  </r>
  <r>
    <x v="14"/>
    <s v="AP000525"/>
    <n v="68455.551250000004"/>
    <n v="263152.375"/>
    <n v="68455.551250000004"/>
  </r>
  <r>
    <x v="41"/>
    <s v="AP000213"/>
    <n v="200925"/>
    <n v="2039439.8125"/>
    <n v="200925"/>
  </r>
  <r>
    <x v="9"/>
    <s v="AP00010621"/>
    <n v="98834.674999999988"/>
    <n v="212434.72500000001"/>
    <n v="98834.674999999988"/>
  </r>
  <r>
    <x v="147"/>
    <s v="AP00036621"/>
    <n v="292628.5"/>
    <n v="292628.5"/>
    <n v="0"/>
  </r>
  <r>
    <x v="65"/>
    <s v="AP000106357"/>
    <n v="199240.65"/>
    <n v="290850.57500000001"/>
    <n v="199240.65"/>
  </r>
  <r>
    <x v="12"/>
    <s v="AP00010593"/>
    <n v="34782.587500000001"/>
    <n v="81523.299999999988"/>
    <n v="34782.587500000001"/>
  </r>
  <r>
    <x v="148"/>
    <s v="AP0002416"/>
    <n v="91255.1"/>
    <n v="14688580.800000001"/>
    <n v="91255.1"/>
  </r>
  <r>
    <x v="149"/>
    <s v="AP000594"/>
    <n v="202235.05"/>
    <n v="214025.5"/>
    <n v="202235.05"/>
  </r>
  <r>
    <x v="31"/>
    <s v="AP0009051"/>
    <n v="185953"/>
    <n v="1037485.5"/>
    <n v="185953"/>
  </r>
  <r>
    <x v="46"/>
    <s v="AP000246"/>
    <n v="1046843"/>
    <n v="2024701.75"/>
    <n v="1046843"/>
  </r>
  <r>
    <x v="5"/>
    <s v="AP0001009"/>
    <n v="133083.125"/>
    <n v="147587.25"/>
    <n v="133083.125"/>
  </r>
  <r>
    <x v="19"/>
    <s v="AP00063"/>
    <n v="48663"/>
    <n v="499429.25"/>
    <n v="48663"/>
  </r>
  <r>
    <x v="44"/>
    <s v="AP000556"/>
    <n v="47321.637499999997"/>
    <n v="163027.125"/>
    <n v="47321.637499999997"/>
  </r>
  <r>
    <x v="41"/>
    <s v="AP000253"/>
    <n v="39976"/>
    <n v="2039439.8125"/>
    <n v="39976"/>
  </r>
  <r>
    <x v="13"/>
    <s v="AP0002086"/>
    <n v="232731.14249999999"/>
    <n v="449834.5"/>
    <n v="232731.14249999999"/>
  </r>
  <r>
    <x v="137"/>
    <s v="AP000169"/>
    <n v="591694.20000000007"/>
    <n v="591694.20000000007"/>
    <n v="0"/>
  </r>
  <r>
    <x v="1"/>
    <s v="AP000423"/>
    <n v="40537.449999999997"/>
    <n v="642786.15"/>
    <n v="40537.449999999997"/>
  </r>
  <r>
    <x v="24"/>
    <s v="AP00017821"/>
    <n v="134954.625"/>
    <n v="264743.15000000002"/>
    <n v="134954.625"/>
  </r>
  <r>
    <x v="25"/>
    <s v="AP0002125"/>
    <n v="216271.3"/>
    <n v="26110906.75"/>
    <n v="216271.3"/>
  </r>
  <r>
    <x v="61"/>
    <s v="AP00010401"/>
    <n v="132895.97500000001"/>
    <n v="483053.625"/>
    <n v="132895.97500000001"/>
  </r>
  <r>
    <x v="40"/>
    <s v="AP000655"/>
    <n v="286096.96499999997"/>
    <n v="286096.96499999997"/>
    <n v="0"/>
  </r>
  <r>
    <x v="0"/>
    <s v="AP0001027"/>
    <n v="146651.5"/>
    <n v="3266442"/>
    <n v="146651.5"/>
  </r>
  <r>
    <x v="14"/>
    <s v="AP000526"/>
    <n v="61685.399999999994"/>
    <n v="263152.375"/>
    <n v="61685.399999999994"/>
  </r>
  <r>
    <x v="9"/>
    <s v="AP00010638"/>
    <n v="61685.399999999994"/>
    <n v="212434.72500000001"/>
    <n v="61685.399999999994"/>
  </r>
  <r>
    <x v="61"/>
    <s v="AP00010405"/>
    <n v="483053.625"/>
    <n v="483053.625"/>
    <n v="0"/>
  </r>
  <r>
    <x v="22"/>
    <s v="AP000684"/>
    <n v="176595.5"/>
    <n v="663185.5"/>
    <n v="176595.5"/>
  </r>
  <r>
    <x v="25"/>
    <s v="AP0002136"/>
    <n v="216271.3"/>
    <n v="26110906.75"/>
    <n v="216271.3"/>
  </r>
  <r>
    <x v="25"/>
    <s v="AP0002134"/>
    <n v="455823.3"/>
    <n v="26110906.75"/>
    <n v="455823.3"/>
  </r>
  <r>
    <x v="46"/>
    <s v="AP000261"/>
    <n v="129808"/>
    <n v="2024701.75"/>
    <n v="129808"/>
  </r>
  <r>
    <x v="61"/>
    <s v="AP00010407"/>
    <n v="107630.72499999999"/>
    <n v="483053.625"/>
    <n v="107630.72499999999"/>
  </r>
  <r>
    <x v="150"/>
    <s v="AP0008884"/>
    <n v="202609.34999999998"/>
    <n v="202609.34999999998"/>
    <n v="0"/>
  </r>
  <r>
    <x v="1"/>
    <s v="AP000438"/>
    <n v="106601.4"/>
    <n v="642786.15"/>
    <n v="106601.4"/>
  </r>
  <r>
    <x v="90"/>
    <s v="AP000301"/>
    <n v="78341.75"/>
    <n v="1140418"/>
    <n v="78341.75"/>
  </r>
  <r>
    <x v="32"/>
    <s v="AP0001158"/>
    <n v="54012.25"/>
    <n v="375910.25"/>
    <n v="54012.25"/>
  </r>
  <r>
    <x v="40"/>
    <s v="AP000709"/>
    <n v="113212.47375"/>
    <n v="286096.96499999997"/>
    <n v="113212.47375"/>
  </r>
  <r>
    <x v="149"/>
    <s v="AP000672"/>
    <n v="214025.5"/>
    <n v="214025.5"/>
    <n v="0"/>
  </r>
  <r>
    <x v="142"/>
    <s v="AP0002205"/>
    <n v="82698"/>
    <n v="719330.5"/>
    <n v="82698"/>
  </r>
  <r>
    <x v="139"/>
    <s v="AP0008034"/>
    <n v="68048.5"/>
    <n v="68048.5"/>
    <n v="0"/>
  </r>
  <r>
    <x v="24"/>
    <s v="AP00023415"/>
    <n v="251455.5"/>
    <n v="264743.15000000002"/>
    <n v="251455.5"/>
  </r>
  <r>
    <x v="25"/>
    <s v="AP0002253"/>
    <n v="242098"/>
    <n v="26110906.75"/>
    <n v="242098"/>
  </r>
  <r>
    <x v="25"/>
    <s v="AP0002116"/>
    <n v="570265.52500000002"/>
    <n v="26110906.75"/>
    <n v="570265.52500000002"/>
  </r>
  <r>
    <x v="70"/>
    <s v="AP0003286"/>
    <n v="66644.875"/>
    <n v="264649.57500000001"/>
    <n v="66644.875"/>
  </r>
  <r>
    <x v="4"/>
    <s v="AP0001255"/>
    <n v="154137.5"/>
    <n v="1322234.2250000001"/>
    <n v="154137.5"/>
  </r>
  <r>
    <x v="54"/>
    <s v="AP00034"/>
    <n v="391818"/>
    <n v="447963"/>
    <n v="391818"/>
  </r>
  <r>
    <x v="83"/>
    <s v="AP0003705"/>
    <n v="111093"/>
    <n v="429248"/>
    <n v="111093"/>
  </r>
  <r>
    <x v="65"/>
    <s v="AP000118789"/>
    <n v="101454.77499999999"/>
    <n v="290850.57500000001"/>
    <n v="101454.77499999999"/>
  </r>
  <r>
    <x v="151"/>
    <s v="AP00019"/>
    <n v="323133.95"/>
    <n v="2661011.75"/>
    <n v="323133.95"/>
  </r>
  <r>
    <x v="151"/>
    <s v="AP000226"/>
    <n v="2661011.75"/>
    <n v="2661011.75"/>
    <n v="0"/>
  </r>
  <r>
    <x v="151"/>
    <s v="AP00021"/>
    <n v="1041041.3500000001"/>
    <n v="2661011.75"/>
    <n v="1041041.3500000001"/>
  </r>
  <r>
    <x v="41"/>
    <s v="AP000286"/>
    <n v="179870.625"/>
    <n v="2039439.8125"/>
    <n v="179870.625"/>
  </r>
  <r>
    <x v="13"/>
    <s v="AP0002175"/>
    <n v="61498.25"/>
    <n v="449834.5"/>
    <n v="61498.25"/>
  </r>
  <r>
    <x v="44"/>
    <s v="AP000861"/>
    <n v="35484.399999999994"/>
    <n v="163027.125"/>
    <n v="35484.399999999994"/>
  </r>
  <r>
    <x v="21"/>
    <s v="AP0001584"/>
    <n v="44467.6"/>
    <n v="159752"/>
    <n v="44467.6"/>
  </r>
  <r>
    <x v="46"/>
    <s v="AP000286"/>
    <n v="27811.25"/>
    <n v="2024701.75"/>
    <n v="27811.25"/>
  </r>
  <r>
    <x v="107"/>
    <s v="AP0001086"/>
    <n v="228997.5"/>
    <n v="398181.1"/>
    <n v="228997.5"/>
  </r>
  <r>
    <x v="152"/>
    <s v="AP00055680"/>
    <n v="2356893"/>
    <n v="2356893"/>
    <n v="0"/>
  </r>
  <r>
    <x v="2"/>
    <s v="AP000133"/>
    <n v="108847.2"/>
    <n v="331274.97499999998"/>
    <n v="108847.2"/>
  </r>
  <r>
    <x v="153"/>
    <s v="AP0001731"/>
    <n v="250145.44999999998"/>
    <n v="250145.44999999998"/>
    <n v="0"/>
  </r>
  <r>
    <x v="69"/>
    <s v="AP0002023"/>
    <n v="157412.625"/>
    <n v="342878.27500000002"/>
    <n v="157412.625"/>
  </r>
  <r>
    <x v="70"/>
    <s v="AP0003546"/>
    <n v="130743.75"/>
    <n v="264649.57500000001"/>
    <n v="130743.75"/>
  </r>
  <r>
    <x v="69"/>
    <s v="AP0002022"/>
    <n v="342878.27500000002"/>
    <n v="342878.27500000002"/>
    <n v="0"/>
  </r>
  <r>
    <x v="1"/>
    <s v="AP000489"/>
    <n v="36888.025000000001"/>
    <n v="642786.15"/>
    <n v="36888.025000000001"/>
  </r>
  <r>
    <x v="70"/>
    <s v="AP0003493"/>
    <n v="33987.199999999997"/>
    <n v="264649.57500000001"/>
    <n v="33987.199999999997"/>
  </r>
  <r>
    <x v="56"/>
    <s v="AP0001146"/>
    <n v="223383"/>
    <n v="789511.75"/>
    <n v="223383"/>
  </r>
  <r>
    <x v="142"/>
    <s v="AP0005026"/>
    <n v="82698"/>
    <n v="719330.5"/>
    <n v="82698"/>
  </r>
  <r>
    <x v="154"/>
    <s v="AP000853"/>
    <n v="23074398"/>
    <n v="23074398"/>
    <n v="0"/>
  </r>
  <r>
    <x v="154"/>
    <s v="AP0001974"/>
    <n v="14540358"/>
    <n v="23074398"/>
    <n v="14540358"/>
  </r>
  <r>
    <x v="25"/>
    <s v="AP0002086"/>
    <n v="2433156.625"/>
    <n v="26110906.75"/>
    <n v="2433156.625"/>
  </r>
  <r>
    <x v="25"/>
    <s v="AP0002115"/>
    <n v="1178503.0249999999"/>
    <n v="26110906.75"/>
    <n v="1178503.0249999999"/>
  </r>
  <r>
    <x v="0"/>
    <s v="AP0001129"/>
    <n v="91910.125"/>
    <n v="3266442"/>
    <n v="91910.125"/>
  </r>
  <r>
    <x v="0"/>
    <s v="AP0001135"/>
    <n v="34361.5"/>
    <n v="3266442"/>
    <n v="34361.5"/>
  </r>
  <r>
    <x v="110"/>
    <s v="AP000231"/>
    <n v="279528"/>
    <n v="2830850.375"/>
    <n v="279528"/>
  </r>
  <r>
    <x v="5"/>
    <s v="AP0001092"/>
    <n v="59626.75"/>
    <n v="147587.25"/>
    <n v="59626.75"/>
  </r>
  <r>
    <x v="155"/>
    <s v="AP0001425"/>
    <n v="238355"/>
    <n v="238355"/>
    <n v="0"/>
  </r>
  <r>
    <x v="10"/>
    <s v="AP0004131"/>
    <n v="51205"/>
    <n v="82926.925000000003"/>
    <n v="51205"/>
  </r>
  <r>
    <x v="156"/>
    <s v="AP000310"/>
    <n v="6388852.5999999996"/>
    <n v="6388852.5999999996"/>
    <n v="0"/>
  </r>
  <r>
    <x v="54"/>
    <s v="AP00036"/>
    <n v="391818"/>
    <n v="447963"/>
    <n v="391818"/>
  </r>
  <r>
    <x v="13"/>
    <s v="AP0002265"/>
    <n v="257678.23749999999"/>
    <n v="449834.5"/>
    <n v="257678.23749999999"/>
  </r>
  <r>
    <x v="15"/>
    <s v="AP000304"/>
    <n v="42689.675000000003"/>
    <n v="474809.66749999998"/>
    <n v="42689.675000000003"/>
  </r>
  <r>
    <x v="157"/>
    <s v="AP00070"/>
    <n v="526845.78924999991"/>
    <n v="526845.78924999991"/>
    <n v="0"/>
  </r>
  <r>
    <x v="15"/>
    <s v="AP000301"/>
    <n v="110531.54999999999"/>
    <n v="474809.66749999998"/>
    <n v="110531.54999999999"/>
  </r>
  <r>
    <x v="158"/>
    <s v="AP00096"/>
    <n v="88575.111999999994"/>
    <n v="88575.111999999994"/>
    <n v="0"/>
  </r>
  <r>
    <x v="13"/>
    <s v="AP0002269"/>
    <n v="25004"/>
    <n v="449834.5"/>
    <n v="25004"/>
  </r>
  <r>
    <x v="32"/>
    <s v="AP0001401"/>
    <n v="35765.125"/>
    <n v="375910.25"/>
    <n v="35765.125"/>
  </r>
  <r>
    <x v="65"/>
    <s v="AP0007840"/>
    <n v="134112.45000000001"/>
    <n v="290850.57500000001"/>
    <n v="134112.45000000001"/>
  </r>
  <r>
    <x v="37"/>
    <s v="AP00019153"/>
    <n v="1232495.8"/>
    <n v="2297098.5750000002"/>
    <n v="1232495.8"/>
  </r>
  <r>
    <x v="1"/>
    <s v="AP000505"/>
    <n v="96869.6"/>
    <n v="642786.15"/>
    <n v="96869.6"/>
  </r>
  <r>
    <x v="19"/>
    <s v="AP000574"/>
    <n v="59626.75"/>
    <n v="499429.25"/>
    <n v="59626.75"/>
  </r>
  <r>
    <x v="44"/>
    <s v="AP0003663"/>
    <n v="65334.824999999997"/>
    <n v="163027.125"/>
    <n v="65334.824999999997"/>
  </r>
  <r>
    <x v="46"/>
    <s v="AP000318"/>
    <n v="1290138"/>
    <n v="2024701.75"/>
    <n v="1290138"/>
  </r>
  <r>
    <x v="44"/>
    <s v="AP0003664"/>
    <n v="25378.3"/>
    <n v="163027.125"/>
    <n v="25378.3"/>
  </r>
  <r>
    <x v="15"/>
    <s v="AP000313"/>
    <n v="28934.15"/>
    <n v="474809.66749999998"/>
    <n v="28934.15"/>
  </r>
  <r>
    <x v="5"/>
    <s v="AP0001143"/>
    <n v="78341.75"/>
    <n v="147587.25"/>
    <n v="78341.75"/>
  </r>
  <r>
    <x v="102"/>
    <s v="AP0004867"/>
    <n v="30150.625"/>
    <n v="1102988"/>
    <n v="30150.625"/>
  </r>
  <r>
    <x v="46"/>
    <s v="AP000322"/>
    <n v="212154"/>
    <n v="2024701.75"/>
    <n v="212154"/>
  </r>
  <r>
    <x v="46"/>
    <s v="AP000324"/>
    <n v="45590.5"/>
    <n v="2024701.75"/>
    <n v="45590.5"/>
  </r>
  <r>
    <x v="2"/>
    <s v="AP000159"/>
    <n v="55397.16"/>
    <n v="331274.97499999998"/>
    <n v="55397.16"/>
  </r>
  <r>
    <x v="25"/>
    <s v="AP0002226"/>
    <n v="513465.5"/>
    <n v="26110906.75"/>
    <n v="513465.5"/>
  </r>
  <r>
    <x v="5"/>
    <s v="AP0001158"/>
    <n v="73663"/>
    <n v="147587.25"/>
    <n v="73663"/>
  </r>
  <r>
    <x v="159"/>
    <s v="AP000370"/>
    <n v="315086.5"/>
    <n v="315086.5"/>
    <n v="0"/>
  </r>
  <r>
    <x v="24"/>
    <s v="AP00017893"/>
    <n v="134954.625"/>
    <n v="264743.15000000002"/>
    <n v="134954.625"/>
  </r>
  <r>
    <x v="2"/>
    <s v="AP000163"/>
    <n v="72727.25"/>
    <n v="331274.97499999998"/>
    <n v="72727.25"/>
  </r>
  <r>
    <x v="40"/>
    <s v="AP000903"/>
    <n v="84134.042499999996"/>
    <n v="286096.96499999997"/>
    <n v="84134.042499999996"/>
  </r>
  <r>
    <x v="19"/>
    <s v="AP000583"/>
    <n v="48397.75"/>
    <n v="499429.25"/>
    <n v="48397.75"/>
  </r>
  <r>
    <x v="115"/>
    <s v="AP000243"/>
    <n v="3900880.5"/>
    <n v="4204063.5"/>
    <n v="3900880.5"/>
  </r>
  <r>
    <x v="85"/>
    <s v="AP0002707"/>
    <n v="137294"/>
    <n v="137294"/>
    <n v="0"/>
  </r>
  <r>
    <x v="160"/>
    <s v="AP0001020"/>
    <n v="2244603"/>
    <n v="2244603"/>
    <n v="0"/>
  </r>
  <r>
    <x v="161"/>
    <s v="AP0004282"/>
    <n v="212247.57500000001"/>
    <n v="2422863.375"/>
    <n v="212247.57500000001"/>
  </r>
  <r>
    <x v="14"/>
    <s v="AP000540"/>
    <n v="61685.399999999994"/>
    <n v="263152.375"/>
    <n v="61685.399999999994"/>
  </r>
  <r>
    <x v="2"/>
    <s v="AP000174"/>
    <n v="79277.5"/>
    <n v="331274.97499999998"/>
    <n v="79277.5"/>
  </r>
  <r>
    <x v="162"/>
    <s v="AP0001374"/>
    <n v="157880.5"/>
    <n v="157880.5"/>
    <n v="0"/>
  </r>
  <r>
    <x v="47"/>
    <s v="AP000357"/>
    <n v="101735.5"/>
    <n v="197649.875"/>
    <n v="101735.5"/>
  </r>
  <r>
    <x v="136"/>
    <s v="AP000642"/>
    <n v="2713881.625"/>
    <n v="2713881.625"/>
    <n v="0"/>
  </r>
  <r>
    <x v="64"/>
    <s v="AP00049"/>
    <n v="122789.875"/>
    <n v="363745.5"/>
    <n v="122789.875"/>
  </r>
  <r>
    <x v="22"/>
    <s v="AP000703"/>
    <n v="298243"/>
    <n v="663185.5"/>
    <n v="298243"/>
  </r>
  <r>
    <x v="54"/>
    <s v="AP00037"/>
    <n v="391818"/>
    <n v="447963"/>
    <n v="391818"/>
  </r>
  <r>
    <x v="15"/>
    <s v="AP000336"/>
    <n v="321636.75"/>
    <n v="474809.66749999998"/>
    <n v="321636.75"/>
  </r>
  <r>
    <x v="136"/>
    <s v="AP000642"/>
    <n v="2713881.625"/>
    <n v="2713881.625"/>
    <n v="0"/>
  </r>
  <r>
    <x v="15"/>
    <s v="AP000343"/>
    <n v="55883.75"/>
    <n v="474809.66749999998"/>
    <n v="55883.75"/>
  </r>
  <r>
    <x v="9"/>
    <s v="AP00010734"/>
    <n v="81710.45"/>
    <n v="212434.72500000001"/>
    <n v="81710.45"/>
  </r>
  <r>
    <x v="16"/>
    <s v="AP000192"/>
    <n v="45590.5"/>
    <n v="125129.25"/>
    <n v="45590.5"/>
  </r>
  <r>
    <x v="163"/>
    <s v="AP000103594"/>
    <n v="130504.198"/>
    <n v="130504.198"/>
    <n v="0"/>
  </r>
  <r>
    <x v="163"/>
    <s v="AP000103593"/>
    <n v="29308.45"/>
    <n v="130504.198"/>
    <n v="29308.45"/>
  </r>
  <r>
    <x v="40"/>
    <s v="AP000967"/>
    <n v="109511.58249999999"/>
    <n v="286096.96499999997"/>
    <n v="109511.58249999999"/>
  </r>
  <r>
    <x v="25"/>
    <s v="AP0002277"/>
    <n v="1449215.5"/>
    <n v="26110906.75"/>
    <n v="1449215.5"/>
  </r>
  <r>
    <x v="41"/>
    <s v="AP000324"/>
    <n v="64679.8"/>
    <n v="2039439.8125"/>
    <n v="64679.8"/>
  </r>
  <r>
    <x v="164"/>
    <s v="AP000711"/>
    <n v="178467"/>
    <n v="291973.47499999998"/>
    <n v="178467"/>
  </r>
  <r>
    <x v="2"/>
    <s v="AP000178"/>
    <n v="63089.025000000001"/>
    <n v="331274.97499999998"/>
    <n v="63089.025000000001"/>
  </r>
  <r>
    <x v="13"/>
    <s v="AP0002422"/>
    <n v="340258.17499999999"/>
    <n v="449834.5"/>
    <n v="340258.17499999999"/>
  </r>
  <r>
    <x v="13"/>
    <s v="AP0002424"/>
    <n v="72680.462499999994"/>
    <n v="449834.5"/>
    <n v="72680.462499999994"/>
  </r>
  <r>
    <x v="44"/>
    <s v="AP0004219"/>
    <n v="65334.824999999997"/>
    <n v="163027.125"/>
    <n v="65334.824999999997"/>
  </r>
  <r>
    <x v="44"/>
    <s v="AP0004221"/>
    <n v="25378.3"/>
    <n v="163027.125"/>
    <n v="25378.3"/>
  </r>
  <r>
    <x v="165"/>
    <s v="AP000697"/>
    <n v="120450.5"/>
    <n v="120450.5"/>
    <n v="0"/>
  </r>
  <r>
    <x v="25"/>
    <s v="AP0002292"/>
    <n v="422510.60000000003"/>
    <n v="26110906.75"/>
    <n v="422510.60000000003"/>
  </r>
  <r>
    <x v="40"/>
    <s v="AP000973"/>
    <n v="181414.61250000002"/>
    <n v="286096.96499999997"/>
    <n v="181414.61250000002"/>
  </r>
  <r>
    <x v="54"/>
    <s v="AP00039"/>
    <n v="391818"/>
    <n v="447963"/>
    <n v="391818"/>
  </r>
  <r>
    <x v="1"/>
    <s v="AP000574"/>
    <n v="79745.375"/>
    <n v="642786.15"/>
    <n v="79745.375"/>
  </r>
  <r>
    <x v="65"/>
    <s v="AP00029101"/>
    <n v="154511.79999999999"/>
    <n v="290850.57500000001"/>
    <n v="154511.79999999999"/>
  </r>
  <r>
    <x v="13"/>
    <s v="AP0002454"/>
    <n v="82084.75"/>
    <n v="449834.5"/>
    <n v="82084.75"/>
  </r>
  <r>
    <x v="92"/>
    <s v="AP000834"/>
    <n v="882151"/>
    <n v="945969.15"/>
    <n v="882151"/>
  </r>
  <r>
    <x v="117"/>
    <s v="AP0001210"/>
    <n v="91535.824999999997"/>
    <n v="599086.625"/>
    <n v="91535.824999999997"/>
  </r>
  <r>
    <x v="92"/>
    <s v="AP000835"/>
    <n v="882151"/>
    <n v="945969.15"/>
    <n v="882151"/>
  </r>
  <r>
    <x v="166"/>
    <s v="AP0001599"/>
    <n v="134486.75"/>
    <n v="461624.95"/>
    <n v="134486.75"/>
  </r>
  <r>
    <x v="166"/>
    <s v="AP0001602"/>
    <n v="461624.95"/>
    <n v="461624.95"/>
    <n v="0"/>
  </r>
  <r>
    <x v="13"/>
    <s v="AP0002469"/>
    <n v="41379.625"/>
    <n v="449834.5"/>
    <n v="41379.625"/>
  </r>
  <r>
    <x v="14"/>
    <s v="AP000561"/>
    <n v="100799.75"/>
    <n v="263152.375"/>
    <n v="100799.75"/>
  </r>
  <r>
    <x v="165"/>
    <s v="AP000750"/>
    <n v="50269.25"/>
    <n v="120450.5"/>
    <n v="50269.25"/>
  </r>
  <r>
    <x v="21"/>
    <s v="AP0001714"/>
    <n v="52889.35"/>
    <n v="159752"/>
    <n v="52889.35"/>
  </r>
  <r>
    <x v="13"/>
    <s v="AP0002511"/>
    <n v="194936.2"/>
    <n v="449834.5"/>
    <n v="194936.2"/>
  </r>
  <r>
    <x v="167"/>
    <s v="AP0001365"/>
    <n v="6567768"/>
    <n v="6567768"/>
    <n v="0"/>
  </r>
  <r>
    <x v="41"/>
    <s v="AP000343"/>
    <n v="218704.25"/>
    <n v="2039439.8125"/>
    <n v="218704.25"/>
  </r>
  <r>
    <x v="105"/>
    <s v="AP0003324"/>
    <n v="367488.5"/>
    <n v="1018770.5"/>
    <n v="367488.5"/>
  </r>
  <r>
    <x v="46"/>
    <s v="AP000145"/>
    <n v="522823"/>
    <n v="2024701.75"/>
    <n v="522823"/>
  </r>
  <r>
    <x v="41"/>
    <s v="AP000306"/>
    <n v="852674.875"/>
    <n v="2039439.8125"/>
    <n v="852674.875"/>
  </r>
  <r>
    <x v="22"/>
    <s v="AP000709"/>
    <n v="631370"/>
    <n v="663185.5"/>
    <n v="631370"/>
  </r>
  <r>
    <x v="168"/>
    <s v="AP000252"/>
    <n v="672543"/>
    <n v="672543"/>
    <n v="0"/>
  </r>
  <r>
    <x v="13"/>
    <s v="AP0002512"/>
    <n v="25471.875"/>
    <n v="449834.5"/>
    <n v="25471.875"/>
  </r>
  <r>
    <x v="8"/>
    <s v="AP000357"/>
    <n v="84892"/>
    <n v="84892"/>
    <n v="0"/>
  </r>
  <r>
    <x v="53"/>
    <s v="AP00063"/>
    <n v="298243"/>
    <n v="354388"/>
    <n v="298243"/>
  </r>
  <r>
    <x v="54"/>
    <s v="AP00040"/>
    <n v="391818"/>
    <n v="447963"/>
    <n v="391818"/>
  </r>
  <r>
    <x v="169"/>
    <s v="AP00027"/>
    <n v="64305.5"/>
    <n v="83020.5"/>
    <n v="64305.5"/>
  </r>
  <r>
    <x v="64"/>
    <s v="AP000145"/>
    <n v="79745.375"/>
    <n v="363745.5"/>
    <n v="79745.375"/>
  </r>
  <r>
    <x v="64"/>
    <s v="AP000147"/>
    <n v="60094.625"/>
    <n v="363745.5"/>
    <n v="60094.625"/>
  </r>
  <r>
    <x v="89"/>
    <s v="AP00010524"/>
    <n v="273913.5"/>
    <n v="284206.75"/>
    <n v="273913.5"/>
  </r>
  <r>
    <x v="14"/>
    <s v="AP000547"/>
    <n v="138416.9"/>
    <n v="263152.375"/>
    <n v="138416.9"/>
  </r>
  <r>
    <x v="163"/>
    <s v="AP0001350135"/>
    <n v="46994.125"/>
    <n v="130504.198"/>
    <n v="46994.125"/>
  </r>
  <r>
    <x v="105"/>
    <s v="AP0003534"/>
    <n v="194374.75"/>
    <n v="1018770.5"/>
    <n v="194374.75"/>
  </r>
  <r>
    <x v="170"/>
    <s v="AP00013"/>
    <n v="953268"/>
    <n v="953268"/>
    <n v="0"/>
  </r>
  <r>
    <x v="0"/>
    <s v="AP0001417"/>
    <n v="65428.4"/>
    <n v="3266442"/>
    <n v="65428.4"/>
  </r>
  <r>
    <x v="40"/>
    <s v="AP000118"/>
    <n v="223710.51250000001"/>
    <n v="286096.96499999997"/>
    <n v="223710.51250000001"/>
  </r>
  <r>
    <x v="65"/>
    <s v="AP00051429"/>
    <n v="160687.75"/>
    <n v="290850.57500000001"/>
    <n v="160687.75"/>
  </r>
  <r>
    <x v="169"/>
    <s v="AP000177"/>
    <n v="83020.5"/>
    <n v="83020.5"/>
    <n v="0"/>
  </r>
  <r>
    <x v="15"/>
    <s v="AP00079"/>
    <n v="372167.25"/>
    <n v="474809.66749999998"/>
    <n v="372167.25"/>
  </r>
  <r>
    <x v="171"/>
    <s v="AP0006676"/>
    <n v="792599.72499999998"/>
    <n v="792599.72499999998"/>
    <n v="0"/>
  </r>
  <r>
    <x v="40"/>
    <s v="AP000151"/>
    <n v="75674.862499999988"/>
    <n v="286096.96499999997"/>
    <n v="75674.862499999988"/>
  </r>
  <r>
    <x v="9"/>
    <s v="AP00010842"/>
    <n v="40911.75"/>
    <n v="212434.72500000001"/>
    <n v="40911.75"/>
  </r>
  <r>
    <x v="163"/>
    <s v="AP0001350285"/>
    <n v="36233"/>
    <n v="130504.198"/>
    <n v="36233"/>
  </r>
  <r>
    <x v="105"/>
    <s v="AP0003609"/>
    <n v="279995.875"/>
    <n v="1018770.5"/>
    <n v="279995.875"/>
  </r>
  <r>
    <x v="65"/>
    <s v="AP00065266"/>
    <n v="46619.824999999997"/>
    <n v="290850.57500000001"/>
    <n v="46619.824999999997"/>
  </r>
  <r>
    <x v="40"/>
    <s v="AP000187"/>
    <n v="53469.514999999999"/>
    <n v="286096.96499999997"/>
    <n v="53469.514999999999"/>
  </r>
  <r>
    <x v="40"/>
    <s v="AP000196"/>
    <n v="90478.427500000005"/>
    <n v="286096.96499999997"/>
    <n v="90478.427500000005"/>
  </r>
  <r>
    <x v="40"/>
    <s v="AP000198"/>
    <n v="87231.375"/>
    <n v="286096.96499999997"/>
    <n v="87231.375"/>
  </r>
  <r>
    <x v="105"/>
    <s v="AP0003633"/>
    <n v="279995.875"/>
    <n v="1018770.5"/>
    <n v="279995.875"/>
  </r>
  <r>
    <x v="161"/>
    <s v="AP0001017"/>
    <n v="2422863.375"/>
    <n v="2422863.375"/>
    <n v="0"/>
  </r>
  <r>
    <x v="9"/>
    <s v="AP00010876"/>
    <n v="67954.925000000003"/>
    <n v="212434.72500000001"/>
    <n v="67954.925000000003"/>
  </r>
  <r>
    <x v="39"/>
    <s v="AP0005556"/>
    <n v="80681.125"/>
    <n v="187824.5"/>
    <n v="80681.125"/>
  </r>
  <r>
    <x v="41"/>
    <s v="AP00075"/>
    <n v="869050.5"/>
    <n v="2039439.8125"/>
    <n v="869050.5"/>
  </r>
  <r>
    <x v="8"/>
    <s v="AP000891"/>
    <n v="84892"/>
    <n v="84892"/>
    <n v="0"/>
  </r>
  <r>
    <x v="65"/>
    <s v="AP00081150"/>
    <n v="60281.774999999994"/>
    <n v="290850.57500000001"/>
    <n v="60281.774999999994"/>
  </r>
  <r>
    <x v="41"/>
    <s v="AP00097"/>
    <n v="139165.5"/>
    <n v="2039439.8125"/>
    <n v="139165.5"/>
  </r>
  <r>
    <x v="69"/>
    <s v="AP000193"/>
    <n v="43251.125"/>
    <n v="342878.27500000002"/>
    <n v="43251.125"/>
  </r>
  <r>
    <x v="69"/>
    <s v="AP000505"/>
    <n v="45403.35"/>
    <n v="342878.27500000002"/>
    <n v="45403.35"/>
  </r>
  <r>
    <x v="172"/>
    <s v="AP0007161"/>
    <n v="54948"/>
    <n v="54948"/>
    <n v="0"/>
  </r>
  <r>
    <x v="65"/>
    <s v="AP00095988"/>
    <n v="54760.85"/>
    <n v="290850.57500000001"/>
    <n v="54760.85"/>
  </r>
  <r>
    <x v="163"/>
    <s v="AP0001350651"/>
    <n v="60094.625"/>
    <n v="130504.198"/>
    <n v="60094.625"/>
  </r>
  <r>
    <x v="173"/>
    <s v="AP000181"/>
    <n v="298243"/>
    <n v="298243"/>
    <n v="0"/>
  </r>
  <r>
    <x v="169"/>
    <s v="AP000522"/>
    <n v="50269.25"/>
    <n v="83020.5"/>
    <n v="50269.25"/>
  </r>
  <r>
    <x v="19"/>
    <s v="AP000597"/>
    <n v="45590.5"/>
    <n v="499429.25"/>
    <n v="45590.5"/>
  </r>
  <r>
    <x v="65"/>
    <s v="AP000109072"/>
    <n v="49052.775000000001"/>
    <n v="290850.57500000001"/>
    <n v="49052.775000000001"/>
  </r>
  <r>
    <x v="40"/>
    <s v="AP000420"/>
    <n v="95765.415000000008"/>
    <n v="286096.96499999997"/>
    <n v="95765.415000000008"/>
  </r>
  <r>
    <x v="22"/>
    <s v="AP00031"/>
    <n v="176595.5"/>
    <n v="663185.5"/>
    <n v="176595.5"/>
  </r>
  <r>
    <x v="174"/>
    <s v="AP00048"/>
    <n v="1421143"/>
    <n v="1421143"/>
    <n v="0"/>
  </r>
  <r>
    <x v="174"/>
    <s v="AP00049"/>
    <n v="1421143"/>
    <n v="1421143"/>
    <n v="0"/>
  </r>
  <r>
    <x v="87"/>
    <s v="AP0009"/>
    <n v="1795443"/>
    <n v="1795443"/>
    <n v="0"/>
  </r>
  <r>
    <x v="175"/>
    <s v="AP0002163"/>
    <n v="2193642.0550000002"/>
    <n v="2193642.0550000002"/>
    <n v="0"/>
  </r>
  <r>
    <x v="143"/>
    <s v="AP0002472"/>
    <n v="953268"/>
    <n v="1070236.75"/>
    <n v="953268"/>
  </r>
  <r>
    <x v="53"/>
    <s v="AP000208"/>
    <n v="298243"/>
    <n v="354388"/>
    <n v="298243"/>
  </r>
  <r>
    <x v="41"/>
    <s v="AP000159"/>
    <n v="363745.5"/>
    <n v="2039439.8125"/>
    <n v="363745.5"/>
  </r>
  <r>
    <x v="176"/>
    <s v="AP0001566"/>
    <n v="28747"/>
    <n v="28747"/>
    <n v="0"/>
  </r>
  <r>
    <x v="169"/>
    <s v="AP000702"/>
    <n v="83020.5"/>
    <n v="83020.5"/>
    <n v="0"/>
  </r>
  <r>
    <x v="2"/>
    <s v="AP00081"/>
    <n v="141037"/>
    <n v="331274.97499999998"/>
    <n v="141037"/>
  </r>
  <r>
    <x v="22"/>
    <s v="AP00043"/>
    <n v="560253"/>
    <n v="663185.5"/>
    <n v="560253"/>
  </r>
  <r>
    <x v="169"/>
    <s v="AP000739"/>
    <n v="50269.25"/>
    <n v="83020.5"/>
    <n v="50269.25"/>
  </r>
  <r>
    <x v="174"/>
    <s v="AP000108"/>
    <n v="485393"/>
    <n v="1421143"/>
    <n v="485393"/>
  </r>
  <r>
    <x v="169"/>
    <s v="AP000750"/>
    <n v="45590.5"/>
    <n v="83020.5"/>
    <n v="45590.5"/>
  </r>
  <r>
    <x v="169"/>
    <s v="AP000763"/>
    <n v="68984.25"/>
    <n v="83020.5"/>
    <n v="68984.25"/>
  </r>
  <r>
    <x v="146"/>
    <s v="AP000970"/>
    <n v="177063.375"/>
    <n v="428312.25"/>
    <n v="177063.375"/>
  </r>
  <r>
    <x v="143"/>
    <s v="AP0002479"/>
    <n v="953268"/>
    <n v="1070236.75"/>
    <n v="953268"/>
  </r>
  <r>
    <x v="40"/>
    <s v="AP000532"/>
    <n v="99995.00499999999"/>
    <n v="286096.96499999997"/>
    <n v="99995.00499999999"/>
  </r>
  <r>
    <x v="65"/>
    <s v="AP000132274"/>
    <n v="112870.92499999999"/>
    <n v="290850.57500000001"/>
    <n v="112870.92499999999"/>
  </r>
  <r>
    <x v="164"/>
    <s v="AP000283"/>
    <n v="291973.47499999998"/>
    <n v="291973.47499999998"/>
    <n v="0"/>
  </r>
  <r>
    <x v="14"/>
    <s v="AP000556"/>
    <n v="57193.8"/>
    <n v="263152.375"/>
    <n v="57193.8"/>
  </r>
  <r>
    <x v="177"/>
    <s v="AP00057"/>
    <n v="76002.375"/>
    <n v="76002.375"/>
    <n v="0"/>
  </r>
  <r>
    <x v="25"/>
    <s v="AP0002761"/>
    <n v="188760.25"/>
    <n v="26110906.75"/>
    <n v="188760.25"/>
  </r>
  <r>
    <x v="178"/>
    <s v="AP0001404"/>
    <n v="2965130.5"/>
    <n v="3199068"/>
    <n v="2965130.5"/>
  </r>
  <r>
    <x v="31"/>
    <s v="AP0009789"/>
    <n v="97056.75"/>
    <n v="1037485.5"/>
    <n v="97056.75"/>
  </r>
  <r>
    <x v="179"/>
    <s v="AP0009"/>
    <n v="233676.25"/>
    <n v="233676.25"/>
    <n v="0"/>
  </r>
  <r>
    <x v="23"/>
    <s v="AP00024"/>
    <n v="7503518"/>
    <n v="7503518"/>
    <n v="0"/>
  </r>
  <r>
    <x v="23"/>
    <s v="AP00025"/>
    <n v="7503518"/>
    <n v="7503518"/>
    <n v="0"/>
  </r>
  <r>
    <x v="65"/>
    <s v="AP000147331"/>
    <n v="93220.175000000003"/>
    <n v="290850.57500000001"/>
    <n v="93220.175000000003"/>
  </r>
  <r>
    <x v="178"/>
    <s v="AP0001414"/>
    <n v="3199068"/>
    <n v="3199068"/>
    <n v="0"/>
  </r>
  <r>
    <x v="180"/>
    <s v="AP0001146"/>
    <n v="438605.5"/>
    <n v="438605.5"/>
    <n v="0"/>
  </r>
  <r>
    <x v="53"/>
    <s v="AP000276"/>
    <n v="298243"/>
    <n v="354388"/>
    <n v="298243"/>
  </r>
  <r>
    <x v="69"/>
    <s v="AP000727"/>
    <n v="40911.75"/>
    <n v="342878.27500000002"/>
    <n v="40911.75"/>
  </r>
  <r>
    <x v="69"/>
    <s v="AP0001003"/>
    <n v="47462"/>
    <n v="342878.27500000002"/>
    <n v="47462"/>
  </r>
  <r>
    <x v="40"/>
    <s v="AP000891"/>
    <n v="91535.824999999997"/>
    <n v="286096.96499999997"/>
    <n v="91535.824999999997"/>
  </r>
  <r>
    <x v="65"/>
    <s v="AP00053899"/>
    <n v="110999.425"/>
    <n v="290850.57500000001"/>
    <n v="110999.425"/>
  </r>
  <r>
    <x v="69"/>
    <s v="AP000796"/>
    <n v="37168.75"/>
    <n v="342878.27500000002"/>
    <n v="37168.75"/>
  </r>
  <r>
    <x v="69"/>
    <s v="AP0001066"/>
    <n v="28747"/>
    <n v="342878.27500000002"/>
    <n v="28747"/>
  </r>
  <r>
    <x v="148"/>
    <s v="AP000445"/>
    <n v="157880.5"/>
    <n v="14688580.800000001"/>
    <n v="157880.5"/>
  </r>
  <r>
    <x v="148"/>
    <s v="AP000447"/>
    <n v="157880.5"/>
    <n v="14688580.800000001"/>
    <n v="157880.5"/>
  </r>
  <r>
    <x v="148"/>
    <s v="AP000448"/>
    <n v="157880.5"/>
    <n v="14688580.800000001"/>
    <n v="157880.5"/>
  </r>
  <r>
    <x v="148"/>
    <s v="AP000450"/>
    <n v="14688580.800000001"/>
    <n v="14688580.80000000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C185" firstHeaderRow="0" firstDataRow="1" firstDataCol="1"/>
  <pivotFields count="5">
    <pivotField axis="axisRow" showAll="0">
      <items count="182">
        <item x="129"/>
        <item x="164"/>
        <item x="34"/>
        <item x="121"/>
        <item x="61"/>
        <item x="19"/>
        <item x="0"/>
        <item x="102"/>
        <item x="139"/>
        <item x="110"/>
        <item x="40"/>
        <item x="131"/>
        <item x="27"/>
        <item x="156"/>
        <item x="42"/>
        <item x="4"/>
        <item x="83"/>
        <item x="69"/>
        <item x="33"/>
        <item x="84"/>
        <item x="142"/>
        <item x="158"/>
        <item x="24"/>
        <item x="70"/>
        <item x="86"/>
        <item x="163"/>
        <item x="143"/>
        <item x="58"/>
        <item x="55"/>
        <item x="78"/>
        <item x="155"/>
        <item x="95"/>
        <item x="127"/>
        <item x="80"/>
        <item x="141"/>
        <item x="46"/>
        <item x="2"/>
        <item x="47"/>
        <item x="44"/>
        <item x="48"/>
        <item x="149"/>
        <item x="137"/>
        <item x="112"/>
        <item x="62"/>
        <item x="134"/>
        <item x="35"/>
        <item x="51"/>
        <item x="162"/>
        <item x="159"/>
        <item x="6"/>
        <item x="175"/>
        <item x="138"/>
        <item x="23"/>
        <item x="7"/>
        <item x="13"/>
        <item x="173"/>
        <item x="160"/>
        <item x="59"/>
        <item x="85"/>
        <item x="29"/>
        <item x="43"/>
        <item x="119"/>
        <item x="124"/>
        <item x="89"/>
        <item x="73"/>
        <item x="66"/>
        <item x="63"/>
        <item x="79"/>
        <item x="174"/>
        <item x="71"/>
        <item x="180"/>
        <item x="150"/>
        <item x="107"/>
        <item x="76"/>
        <item x="32"/>
        <item x="72"/>
        <item x="75"/>
        <item x="148"/>
        <item x="147"/>
        <item x="105"/>
        <item x="52"/>
        <item x="179"/>
        <item x="108"/>
        <item x="132"/>
        <item x="97"/>
        <item x="128"/>
        <item x="100"/>
        <item x="144"/>
        <item x="60"/>
        <item x="99"/>
        <item x="28"/>
        <item x="30"/>
        <item x="68"/>
        <item x="171"/>
        <item x="169"/>
        <item x="165"/>
        <item x="116"/>
        <item x="87"/>
        <item x="65"/>
        <item x="50"/>
        <item x="91"/>
        <item x="125"/>
        <item x="103"/>
        <item x="26"/>
        <item x="133"/>
        <item x="22"/>
        <item x="96"/>
        <item x="106"/>
        <item x="130"/>
        <item x="154"/>
        <item x="178"/>
        <item x="67"/>
        <item x="53"/>
        <item x="168"/>
        <item x="145"/>
        <item x="9"/>
        <item x="17"/>
        <item x="157"/>
        <item x="140"/>
        <item x="38"/>
        <item x="167"/>
        <item x="41"/>
        <item x="77"/>
        <item x="94"/>
        <item x="90"/>
        <item x="12"/>
        <item x="39"/>
        <item x="153"/>
        <item x="114"/>
        <item x="18"/>
        <item x="123"/>
        <item x="56"/>
        <item x="64"/>
        <item x="57"/>
        <item x="161"/>
        <item x="82"/>
        <item x="93"/>
        <item x="176"/>
        <item x="104"/>
        <item x="101"/>
        <item x="5"/>
        <item x="113"/>
        <item x="37"/>
        <item x="126"/>
        <item x="11"/>
        <item x="120"/>
        <item x="54"/>
        <item x="118"/>
        <item x="88"/>
        <item x="1"/>
        <item x="74"/>
        <item x="16"/>
        <item x="146"/>
        <item x="21"/>
        <item x="177"/>
        <item x="36"/>
        <item x="49"/>
        <item x="92"/>
        <item x="14"/>
        <item x="172"/>
        <item x="45"/>
        <item x="109"/>
        <item x="136"/>
        <item x="115"/>
        <item x="117"/>
        <item x="166"/>
        <item x="31"/>
        <item x="10"/>
        <item x="15"/>
        <item x="152"/>
        <item x="170"/>
        <item x="8"/>
        <item x="3"/>
        <item x="20"/>
        <item x="151"/>
        <item x="111"/>
        <item x="135"/>
        <item x="81"/>
        <item x="98"/>
        <item x="122"/>
        <item x="25"/>
        <item t="default"/>
      </items>
    </pivotField>
    <pivotField showAll="0"/>
    <pivotField dataField="1" numFmtId="43" showAll="0"/>
    <pivotField showAll="0"/>
    <pivotField dataField="1" showAll="0"/>
  </pivotFields>
  <rowFields count="1">
    <field x="0"/>
  </rowFields>
  <rowItems count="18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 t="grand">
      <x/>
    </i>
  </rowItems>
  <colFields count="1">
    <field x="-2"/>
  </colFields>
  <colItems count="2">
    <i>
      <x/>
    </i>
    <i i="1">
      <x v="1"/>
    </i>
  </colItems>
  <dataFields count="2">
    <dataField name="Max of Invoice_Amount" fld="2" subtotal="max" baseField="0" baseItem="0" numFmtId="43"/>
    <dataField name="Max of Invoice_amt_excluding_max" fld="4" subtotal="max" baseField="0" baseItem="167"/>
  </dataFields>
  <formats count="10">
    <format dxfId="9">
      <pivotArea type="all" dataOnly="0" outline="0" fieldPosition="0"/>
    </format>
    <format dxfId="8">
      <pivotArea outline="0" collapsedLevelsAreSubtotals="1" fieldPosition="0"/>
    </format>
    <format dxfId="7">
      <pivotArea field="0" type="button" dataOnly="0" labelOnly="1" outline="0" axis="axisRow" fieldPosition="0"/>
    </format>
    <format dxfId="6">
      <pivotArea dataOnly="0" labelOnly="1" outline="0" axis="axisValues" fieldPosition="0"/>
    </format>
    <format dxfId="5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">
      <pivotArea dataOnly="0" labelOnly="1" fieldPosition="0">
        <references count="1">
          <reference field="0" count="31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1">
      <pivotArea dataOnly="0" labelOnly="1" grandRow="1" outline="0" fieldPosition="0"/>
    </format>
    <format dxfId="0">
      <pivotArea outline="0" collapsedLevelsAreSubtotals="1" fieldPosition="0"/>
    </format>
  </format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5"/>
  <sheetViews>
    <sheetView tabSelected="1" workbookViewId="0">
      <selection activeCell="F1" sqref="F1"/>
    </sheetView>
  </sheetViews>
  <sheetFormatPr defaultRowHeight="14.5" x14ac:dyDescent="0.35"/>
  <cols>
    <col min="1" max="1" width="11.6328125" bestFit="1" customWidth="1"/>
    <col min="2" max="2" width="19.1796875" bestFit="1" customWidth="1"/>
    <col min="3" max="3" width="28.36328125" bestFit="1" customWidth="1"/>
    <col min="4" max="4" width="13.453125" customWidth="1"/>
  </cols>
  <sheetData>
    <row r="3" spans="1:4" x14ac:dyDescent="0.35">
      <c r="A3" s="4" t="s">
        <v>0</v>
      </c>
      <c r="B3" s="1" t="s">
        <v>871</v>
      </c>
      <c r="C3" s="1" t="s">
        <v>872</v>
      </c>
      <c r="D3" s="6" t="s">
        <v>873</v>
      </c>
    </row>
    <row r="4" spans="1:4" x14ac:dyDescent="0.35">
      <c r="A4" s="5" t="s">
        <v>2</v>
      </c>
      <c r="B4" s="7">
        <v>237419.25</v>
      </c>
      <c r="C4" s="7">
        <v>0</v>
      </c>
      <c r="D4" s="8" t="str">
        <f>IFERROR(B4/C4,"NA")</f>
        <v>NA</v>
      </c>
    </row>
    <row r="5" spans="1:4" x14ac:dyDescent="0.35">
      <c r="A5" s="5" t="s">
        <v>3</v>
      </c>
      <c r="B5" s="7">
        <v>291973.47499999998</v>
      </c>
      <c r="C5" s="7">
        <v>178467</v>
      </c>
      <c r="D5" s="8">
        <f t="shared" ref="D5:D68" si="0">IFERROR(B5/C5,"NA")</f>
        <v>1.6360081975939529</v>
      </c>
    </row>
    <row r="6" spans="1:4" x14ac:dyDescent="0.35">
      <c r="A6" s="5" t="s">
        <v>4</v>
      </c>
      <c r="B6" s="7">
        <v>1211182.2222500001</v>
      </c>
      <c r="C6" s="7">
        <v>0</v>
      </c>
      <c r="D6" s="8" t="str">
        <f t="shared" si="0"/>
        <v>NA</v>
      </c>
    </row>
    <row r="7" spans="1:4" x14ac:dyDescent="0.35">
      <c r="A7" s="5" t="s">
        <v>5</v>
      </c>
      <c r="B7" s="7">
        <v>74352.647750000004</v>
      </c>
      <c r="C7" s="7">
        <v>0</v>
      </c>
      <c r="D7" s="8" t="str">
        <f t="shared" si="0"/>
        <v>NA</v>
      </c>
    </row>
    <row r="8" spans="1:4" x14ac:dyDescent="0.35">
      <c r="A8" s="5" t="s">
        <v>6</v>
      </c>
      <c r="B8" s="7">
        <v>483053.625</v>
      </c>
      <c r="C8" s="7">
        <v>295155.02500000002</v>
      </c>
      <c r="D8" s="8">
        <f t="shared" si="0"/>
        <v>1.6366098629017072</v>
      </c>
    </row>
    <row r="9" spans="1:4" x14ac:dyDescent="0.35">
      <c r="A9" s="5" t="s">
        <v>7</v>
      </c>
      <c r="B9" s="7">
        <v>499429.25</v>
      </c>
      <c r="C9" s="7">
        <v>59920</v>
      </c>
      <c r="D9" s="8">
        <f t="shared" si="0"/>
        <v>8.3349340787716955</v>
      </c>
    </row>
    <row r="10" spans="1:4" x14ac:dyDescent="0.35">
      <c r="A10" s="5" t="s">
        <v>8</v>
      </c>
      <c r="B10" s="7">
        <v>3266442</v>
      </c>
      <c r="C10" s="7">
        <v>273258.47499999998</v>
      </c>
      <c r="D10" s="8">
        <f t="shared" si="0"/>
        <v>11.953671336268711</v>
      </c>
    </row>
    <row r="11" spans="1:4" x14ac:dyDescent="0.35">
      <c r="A11" s="5" t="s">
        <v>9</v>
      </c>
      <c r="B11" s="7">
        <v>1102988</v>
      </c>
      <c r="C11" s="7">
        <v>1045907.25</v>
      </c>
      <c r="D11" s="8">
        <f t="shared" si="0"/>
        <v>1.0545753459496527</v>
      </c>
    </row>
    <row r="12" spans="1:4" x14ac:dyDescent="0.35">
      <c r="A12" s="5" t="s">
        <v>10</v>
      </c>
      <c r="B12" s="7">
        <v>68048.5</v>
      </c>
      <c r="C12" s="7">
        <v>21392.005000000001</v>
      </c>
      <c r="D12" s="8">
        <f t="shared" si="0"/>
        <v>3.1810248735450464</v>
      </c>
    </row>
    <row r="13" spans="1:4" x14ac:dyDescent="0.35">
      <c r="A13" s="5" t="s">
        <v>11</v>
      </c>
      <c r="B13" s="7">
        <v>2830850.375</v>
      </c>
      <c r="C13" s="7">
        <v>2293355.5750000002</v>
      </c>
      <c r="D13" s="8">
        <f t="shared" si="0"/>
        <v>1.2343704595394021</v>
      </c>
    </row>
    <row r="14" spans="1:4" x14ac:dyDescent="0.35">
      <c r="A14" s="5" t="s">
        <v>12</v>
      </c>
      <c r="B14" s="7">
        <v>286096.96499999997</v>
      </c>
      <c r="C14" s="7">
        <v>284510.86875000002</v>
      </c>
      <c r="D14" s="8">
        <f t="shared" si="0"/>
        <v>1.0055748177810164</v>
      </c>
    </row>
    <row r="15" spans="1:4" x14ac:dyDescent="0.35">
      <c r="A15" s="5" t="s">
        <v>13</v>
      </c>
      <c r="B15" s="7">
        <v>323227.52500000002</v>
      </c>
      <c r="C15" s="7">
        <v>0</v>
      </c>
      <c r="D15" s="8" t="str">
        <f t="shared" si="0"/>
        <v>NA</v>
      </c>
    </row>
    <row r="16" spans="1:4" x14ac:dyDescent="0.35">
      <c r="A16" s="5" t="s">
        <v>14</v>
      </c>
      <c r="B16" s="7">
        <v>11340093</v>
      </c>
      <c r="C16" s="7">
        <v>7877818</v>
      </c>
      <c r="D16" s="8">
        <f t="shared" si="0"/>
        <v>1.4394966981973942</v>
      </c>
    </row>
    <row r="17" spans="1:4" x14ac:dyDescent="0.35">
      <c r="A17" s="5" t="s">
        <v>15</v>
      </c>
      <c r="B17" s="7">
        <v>6388852.5999999996</v>
      </c>
      <c r="C17" s="7">
        <v>0</v>
      </c>
      <c r="D17" s="8" t="str">
        <f t="shared" si="0"/>
        <v>NA</v>
      </c>
    </row>
    <row r="18" spans="1:4" x14ac:dyDescent="0.35">
      <c r="A18" s="5" t="s">
        <v>16</v>
      </c>
      <c r="B18" s="7">
        <v>5611057.2000000002</v>
      </c>
      <c r="C18" s="7">
        <v>5020393.085</v>
      </c>
      <c r="D18" s="8">
        <f t="shared" si="0"/>
        <v>1.1176529616305932</v>
      </c>
    </row>
    <row r="19" spans="1:4" x14ac:dyDescent="0.35">
      <c r="A19" s="5" t="s">
        <v>17</v>
      </c>
      <c r="B19" s="7">
        <v>1322234.2250000001</v>
      </c>
      <c r="C19" s="7">
        <v>556977.875</v>
      </c>
      <c r="D19" s="8">
        <f t="shared" si="0"/>
        <v>2.3739438931932439</v>
      </c>
    </row>
    <row r="20" spans="1:4" x14ac:dyDescent="0.35">
      <c r="A20" s="5" t="s">
        <v>18</v>
      </c>
      <c r="B20" s="7">
        <v>429248</v>
      </c>
      <c r="C20" s="7">
        <v>354388</v>
      </c>
      <c r="D20" s="8">
        <f t="shared" si="0"/>
        <v>1.211237400814926</v>
      </c>
    </row>
    <row r="21" spans="1:4" x14ac:dyDescent="0.35">
      <c r="A21" s="5" t="s">
        <v>19</v>
      </c>
      <c r="B21" s="7">
        <v>342878.27500000002</v>
      </c>
      <c r="C21" s="7">
        <v>262497.34999999998</v>
      </c>
      <c r="D21" s="8">
        <f t="shared" si="0"/>
        <v>1.3062161389438791</v>
      </c>
    </row>
    <row r="22" spans="1:4" x14ac:dyDescent="0.35">
      <c r="A22" s="5" t="s">
        <v>20</v>
      </c>
      <c r="B22" s="7">
        <v>331930</v>
      </c>
      <c r="C22" s="7">
        <v>269702.625</v>
      </c>
      <c r="D22" s="8">
        <f t="shared" si="0"/>
        <v>1.2307258781778634</v>
      </c>
    </row>
    <row r="23" spans="1:4" x14ac:dyDescent="0.35">
      <c r="A23" s="5" t="s">
        <v>21</v>
      </c>
      <c r="B23" s="7">
        <v>207849.55</v>
      </c>
      <c r="C23" s="7">
        <v>0</v>
      </c>
      <c r="D23" s="8" t="str">
        <f t="shared" si="0"/>
        <v>NA</v>
      </c>
    </row>
    <row r="24" spans="1:4" x14ac:dyDescent="0.35">
      <c r="A24" s="5" t="s">
        <v>22</v>
      </c>
      <c r="B24" s="7">
        <v>719330.5</v>
      </c>
      <c r="C24" s="7">
        <v>82698</v>
      </c>
      <c r="D24" s="8">
        <f t="shared" si="0"/>
        <v>8.698281699678347</v>
      </c>
    </row>
    <row r="25" spans="1:4" x14ac:dyDescent="0.35">
      <c r="A25" s="5" t="s">
        <v>23</v>
      </c>
      <c r="B25" s="7">
        <v>88575.111999999994</v>
      </c>
      <c r="C25" s="7">
        <v>0</v>
      </c>
      <c r="D25" s="8" t="str">
        <f t="shared" si="0"/>
        <v>NA</v>
      </c>
    </row>
    <row r="26" spans="1:4" x14ac:dyDescent="0.35">
      <c r="A26" s="5" t="s">
        <v>24</v>
      </c>
      <c r="B26" s="7">
        <v>264743.15000000002</v>
      </c>
      <c r="C26" s="7">
        <v>251455.5</v>
      </c>
      <c r="D26" s="8">
        <f t="shared" si="0"/>
        <v>1.0528429483546791</v>
      </c>
    </row>
    <row r="27" spans="1:4" x14ac:dyDescent="0.35">
      <c r="A27" s="5" t="s">
        <v>25</v>
      </c>
      <c r="B27" s="7">
        <v>264649.57500000001</v>
      </c>
      <c r="C27" s="7">
        <v>130743.75</v>
      </c>
      <c r="D27" s="8">
        <f t="shared" si="0"/>
        <v>2.0241852861035423</v>
      </c>
    </row>
    <row r="28" spans="1:4" x14ac:dyDescent="0.35">
      <c r="A28" s="5" t="s">
        <v>26</v>
      </c>
      <c r="B28" s="7">
        <v>2169743</v>
      </c>
      <c r="C28" s="7">
        <v>0</v>
      </c>
      <c r="D28" s="8" t="str">
        <f t="shared" si="0"/>
        <v>NA</v>
      </c>
    </row>
    <row r="29" spans="1:4" x14ac:dyDescent="0.35">
      <c r="A29" s="5" t="s">
        <v>27</v>
      </c>
      <c r="B29" s="7">
        <v>130504.198</v>
      </c>
      <c r="C29" s="7">
        <v>60094.625</v>
      </c>
      <c r="D29" s="8">
        <f t="shared" si="0"/>
        <v>2.1716451013713791</v>
      </c>
    </row>
    <row r="30" spans="1:4" x14ac:dyDescent="0.35">
      <c r="A30" s="5" t="s">
        <v>28</v>
      </c>
      <c r="B30" s="7">
        <v>1070236.75</v>
      </c>
      <c r="C30" s="7">
        <v>953268</v>
      </c>
      <c r="D30" s="8">
        <f t="shared" si="0"/>
        <v>1.1227029020170614</v>
      </c>
    </row>
    <row r="31" spans="1:4" x14ac:dyDescent="0.35">
      <c r="A31" s="5" t="s">
        <v>29</v>
      </c>
      <c r="B31" s="7">
        <v>2801842.125</v>
      </c>
      <c r="C31" s="7">
        <v>2579882.2249999996</v>
      </c>
      <c r="D31" s="8">
        <f t="shared" si="0"/>
        <v>1.086034896418576</v>
      </c>
    </row>
    <row r="32" spans="1:4" x14ac:dyDescent="0.35">
      <c r="A32" s="5" t="s">
        <v>30</v>
      </c>
      <c r="B32" s="7">
        <v>46151.95</v>
      </c>
      <c r="C32" s="7">
        <v>25097.575000000001</v>
      </c>
      <c r="D32" s="8">
        <f t="shared" si="0"/>
        <v>1.838900770293544</v>
      </c>
    </row>
    <row r="33" spans="1:4" x14ac:dyDescent="0.35">
      <c r="A33" s="5" t="s">
        <v>31</v>
      </c>
      <c r="B33" s="7">
        <v>289259.8</v>
      </c>
      <c r="C33" s="7">
        <v>0</v>
      </c>
      <c r="D33" s="8" t="str">
        <f t="shared" si="0"/>
        <v>NA</v>
      </c>
    </row>
    <row r="34" spans="1:4" x14ac:dyDescent="0.35">
      <c r="A34" s="5" t="s">
        <v>32</v>
      </c>
      <c r="B34" s="7">
        <v>238355</v>
      </c>
      <c r="C34" s="7">
        <v>0</v>
      </c>
      <c r="D34" s="8" t="str">
        <f t="shared" si="0"/>
        <v>NA</v>
      </c>
    </row>
    <row r="35" spans="1:4" x14ac:dyDescent="0.35">
      <c r="A35" s="5" t="s">
        <v>33</v>
      </c>
      <c r="B35" s="7">
        <v>3633161.4892500001</v>
      </c>
      <c r="C35" s="7">
        <v>0</v>
      </c>
      <c r="D35" s="8" t="str">
        <f t="shared" si="0"/>
        <v>NA</v>
      </c>
    </row>
    <row r="36" spans="1:4" x14ac:dyDescent="0.35">
      <c r="A36" s="5" t="s">
        <v>34</v>
      </c>
      <c r="B36" s="7">
        <v>57380.95</v>
      </c>
      <c r="C36" s="7">
        <v>0</v>
      </c>
      <c r="D36" s="8" t="str">
        <f t="shared" si="0"/>
        <v>NA</v>
      </c>
    </row>
    <row r="37" spans="1:4" x14ac:dyDescent="0.35">
      <c r="A37" s="5" t="s">
        <v>35</v>
      </c>
      <c r="B37" s="7">
        <v>1098623.662</v>
      </c>
      <c r="C37" s="7">
        <v>554170.625</v>
      </c>
      <c r="D37" s="8">
        <f t="shared" si="0"/>
        <v>1.9824646281097993</v>
      </c>
    </row>
    <row r="38" spans="1:4" x14ac:dyDescent="0.35">
      <c r="A38" s="5" t="s">
        <v>36</v>
      </c>
      <c r="B38" s="7">
        <v>561136.348</v>
      </c>
      <c r="C38" s="7">
        <v>32699.608</v>
      </c>
      <c r="D38" s="8">
        <f t="shared" si="0"/>
        <v>17.160338680512623</v>
      </c>
    </row>
    <row r="39" spans="1:4" x14ac:dyDescent="0.35">
      <c r="A39" s="5" t="s">
        <v>37</v>
      </c>
      <c r="B39" s="7">
        <v>2024701.75</v>
      </c>
      <c r="C39" s="7">
        <v>1290138</v>
      </c>
      <c r="D39" s="8">
        <f t="shared" si="0"/>
        <v>1.5693683543930959</v>
      </c>
    </row>
    <row r="40" spans="1:4" x14ac:dyDescent="0.35">
      <c r="A40" s="5" t="s">
        <v>38</v>
      </c>
      <c r="B40" s="7">
        <v>331274.97499999998</v>
      </c>
      <c r="C40" s="7">
        <v>200831.42499999999</v>
      </c>
      <c r="D40" s="8">
        <f t="shared" si="0"/>
        <v>1.649517624047133</v>
      </c>
    </row>
    <row r="41" spans="1:4" x14ac:dyDescent="0.35">
      <c r="A41" s="5" t="s">
        <v>39</v>
      </c>
      <c r="B41" s="7">
        <v>197649.875</v>
      </c>
      <c r="C41" s="7">
        <v>195310.5</v>
      </c>
      <c r="D41" s="8">
        <f t="shared" si="0"/>
        <v>1.01197772265188</v>
      </c>
    </row>
    <row r="42" spans="1:4" x14ac:dyDescent="0.35">
      <c r="A42" s="5" t="s">
        <v>40</v>
      </c>
      <c r="B42" s="7">
        <v>163027.125</v>
      </c>
      <c r="C42" s="7">
        <v>160968.47500000001</v>
      </c>
      <c r="D42" s="8">
        <f t="shared" si="0"/>
        <v>1.0127891501736597</v>
      </c>
    </row>
    <row r="43" spans="1:4" x14ac:dyDescent="0.35">
      <c r="A43" s="5" t="s">
        <v>41</v>
      </c>
      <c r="B43" s="7">
        <v>269702.625</v>
      </c>
      <c r="C43" s="7">
        <v>0</v>
      </c>
      <c r="D43" s="8" t="str">
        <f t="shared" si="0"/>
        <v>NA</v>
      </c>
    </row>
    <row r="44" spans="1:4" x14ac:dyDescent="0.35">
      <c r="A44" s="5" t="s">
        <v>42</v>
      </c>
      <c r="B44" s="7">
        <v>214025.5</v>
      </c>
      <c r="C44" s="7">
        <v>202235.05</v>
      </c>
      <c r="D44" s="8">
        <f t="shared" si="0"/>
        <v>1.0583007248249006</v>
      </c>
    </row>
    <row r="45" spans="1:4" x14ac:dyDescent="0.35">
      <c r="A45" s="5" t="s">
        <v>43</v>
      </c>
      <c r="B45" s="7">
        <v>591694.20000000007</v>
      </c>
      <c r="C45" s="7">
        <v>0</v>
      </c>
      <c r="D45" s="8" t="str">
        <f t="shared" si="0"/>
        <v>NA</v>
      </c>
    </row>
    <row r="46" spans="1:4" x14ac:dyDescent="0.35">
      <c r="A46" s="5" t="s">
        <v>44</v>
      </c>
      <c r="B46" s="7">
        <v>13126159.025</v>
      </c>
      <c r="C46" s="7">
        <v>0</v>
      </c>
      <c r="D46" s="8" t="str">
        <f t="shared" si="0"/>
        <v>NA</v>
      </c>
    </row>
    <row r="47" spans="1:4" x14ac:dyDescent="0.35">
      <c r="A47" s="5" t="s">
        <v>45</v>
      </c>
      <c r="B47" s="7">
        <v>1103888.1915000002</v>
      </c>
      <c r="C47" s="7">
        <v>0</v>
      </c>
      <c r="D47" s="8" t="str">
        <f t="shared" si="0"/>
        <v>NA</v>
      </c>
    </row>
    <row r="48" spans="1:4" x14ac:dyDescent="0.35">
      <c r="A48" s="5" t="s">
        <v>46</v>
      </c>
      <c r="B48" s="7">
        <v>370108.6</v>
      </c>
      <c r="C48" s="7">
        <v>0</v>
      </c>
      <c r="D48" s="8" t="str">
        <f t="shared" si="0"/>
        <v>NA</v>
      </c>
    </row>
    <row r="49" spans="1:4" x14ac:dyDescent="0.35">
      <c r="A49" s="5" t="s">
        <v>47</v>
      </c>
      <c r="B49" s="7">
        <v>1393070.5</v>
      </c>
      <c r="C49" s="7">
        <v>0</v>
      </c>
      <c r="D49" s="8" t="str">
        <f t="shared" si="0"/>
        <v>NA</v>
      </c>
    </row>
    <row r="50" spans="1:4" x14ac:dyDescent="0.35">
      <c r="A50" s="5" t="s">
        <v>48</v>
      </c>
      <c r="B50" s="7">
        <v>391818</v>
      </c>
      <c r="C50" s="7">
        <v>260813</v>
      </c>
      <c r="D50" s="8">
        <f t="shared" si="0"/>
        <v>1.5022947475777664</v>
      </c>
    </row>
    <row r="51" spans="1:4" x14ac:dyDescent="0.35">
      <c r="A51" s="5" t="s">
        <v>49</v>
      </c>
      <c r="B51" s="7">
        <v>157880.5</v>
      </c>
      <c r="C51" s="7">
        <v>0</v>
      </c>
      <c r="D51" s="8" t="str">
        <f t="shared" si="0"/>
        <v>NA</v>
      </c>
    </row>
    <row r="52" spans="1:4" x14ac:dyDescent="0.35">
      <c r="A52" s="5" t="s">
        <v>50</v>
      </c>
      <c r="B52" s="7">
        <v>315086.5</v>
      </c>
      <c r="C52" s="7">
        <v>0</v>
      </c>
      <c r="D52" s="8" t="str">
        <f t="shared" si="0"/>
        <v>NA</v>
      </c>
    </row>
    <row r="53" spans="1:4" x14ac:dyDescent="0.35">
      <c r="A53" s="5" t="s">
        <v>51</v>
      </c>
      <c r="B53" s="7">
        <v>555199.94999999995</v>
      </c>
      <c r="C53" s="7">
        <v>326315.5</v>
      </c>
      <c r="D53" s="8">
        <f t="shared" si="0"/>
        <v>1.7014207109377273</v>
      </c>
    </row>
    <row r="54" spans="1:4" x14ac:dyDescent="0.35">
      <c r="A54" s="5" t="s">
        <v>52</v>
      </c>
      <c r="B54" s="7">
        <v>2193642.0550000002</v>
      </c>
      <c r="C54" s="7">
        <v>0</v>
      </c>
      <c r="D54" s="8" t="str">
        <f t="shared" si="0"/>
        <v>NA</v>
      </c>
    </row>
    <row r="55" spans="1:4" x14ac:dyDescent="0.35">
      <c r="A55" s="5" t="s">
        <v>53</v>
      </c>
      <c r="B55" s="7">
        <v>1068552.3999999999</v>
      </c>
      <c r="C55" s="7">
        <v>0</v>
      </c>
      <c r="D55" s="8" t="str">
        <f t="shared" si="0"/>
        <v>NA</v>
      </c>
    </row>
    <row r="56" spans="1:4" x14ac:dyDescent="0.35">
      <c r="A56" s="5" t="s">
        <v>54</v>
      </c>
      <c r="B56" s="7">
        <v>7503518</v>
      </c>
      <c r="C56" s="7">
        <v>3676300.5</v>
      </c>
      <c r="D56" s="8">
        <f t="shared" si="0"/>
        <v>2.0410513231984164</v>
      </c>
    </row>
    <row r="57" spans="1:4" x14ac:dyDescent="0.35">
      <c r="A57" s="5" t="s">
        <v>55</v>
      </c>
      <c r="B57" s="7">
        <v>401175.5</v>
      </c>
      <c r="C57" s="7">
        <v>356353.07500000001</v>
      </c>
      <c r="D57" s="8">
        <f t="shared" si="0"/>
        <v>1.1257809407144865</v>
      </c>
    </row>
    <row r="58" spans="1:4" x14ac:dyDescent="0.35">
      <c r="A58" s="5" t="s">
        <v>56</v>
      </c>
      <c r="B58" s="7">
        <v>449834.5</v>
      </c>
      <c r="C58" s="7">
        <v>353358.67499999999</v>
      </c>
      <c r="D58" s="8">
        <f t="shared" si="0"/>
        <v>1.273025205904454</v>
      </c>
    </row>
    <row r="59" spans="1:4" x14ac:dyDescent="0.35">
      <c r="A59" s="5" t="s">
        <v>57</v>
      </c>
      <c r="B59" s="7">
        <v>298243</v>
      </c>
      <c r="C59" s="7">
        <v>0</v>
      </c>
      <c r="D59" s="8" t="str">
        <f t="shared" si="0"/>
        <v>NA</v>
      </c>
    </row>
    <row r="60" spans="1:4" x14ac:dyDescent="0.35">
      <c r="A60" s="5" t="s">
        <v>58</v>
      </c>
      <c r="B60" s="7">
        <v>2244603</v>
      </c>
      <c r="C60" s="7">
        <v>0</v>
      </c>
      <c r="D60" s="8" t="str">
        <f t="shared" si="0"/>
        <v>NA</v>
      </c>
    </row>
    <row r="61" spans="1:4" x14ac:dyDescent="0.35">
      <c r="A61" s="5" t="s">
        <v>59</v>
      </c>
      <c r="B61" s="7">
        <v>1275072.425</v>
      </c>
      <c r="C61" s="7">
        <v>1228004.2</v>
      </c>
      <c r="D61" s="8">
        <f t="shared" si="0"/>
        <v>1.0383290423599529</v>
      </c>
    </row>
    <row r="62" spans="1:4" x14ac:dyDescent="0.35">
      <c r="A62" s="5" t="s">
        <v>60</v>
      </c>
      <c r="B62" s="7">
        <v>137294</v>
      </c>
      <c r="C62" s="7">
        <v>42858.11</v>
      </c>
      <c r="D62" s="8">
        <f t="shared" si="0"/>
        <v>3.2034543753795957</v>
      </c>
    </row>
    <row r="63" spans="1:4" x14ac:dyDescent="0.35">
      <c r="A63" s="5" t="s">
        <v>61</v>
      </c>
      <c r="B63" s="7">
        <v>291318.44999999995</v>
      </c>
      <c r="C63" s="7">
        <v>205323.02499999999</v>
      </c>
      <c r="D63" s="8">
        <f t="shared" si="0"/>
        <v>1.4188299144725729</v>
      </c>
    </row>
    <row r="64" spans="1:4" x14ac:dyDescent="0.35">
      <c r="A64" s="5" t="s">
        <v>62</v>
      </c>
      <c r="B64" s="7">
        <v>195310.5</v>
      </c>
      <c r="C64" s="7">
        <v>88990.584999999992</v>
      </c>
      <c r="D64" s="8">
        <f t="shared" si="0"/>
        <v>2.1947321730720168</v>
      </c>
    </row>
    <row r="65" spans="1:4" x14ac:dyDescent="0.35">
      <c r="A65" s="5" t="s">
        <v>63</v>
      </c>
      <c r="B65" s="7">
        <v>14313532.199999999</v>
      </c>
      <c r="C65" s="7">
        <v>0</v>
      </c>
      <c r="D65" s="8" t="str">
        <f t="shared" si="0"/>
        <v>NA</v>
      </c>
    </row>
    <row r="66" spans="1:4" x14ac:dyDescent="0.35">
      <c r="A66" s="5" t="s">
        <v>64</v>
      </c>
      <c r="B66" s="7">
        <v>2609199.2725</v>
      </c>
      <c r="C66" s="7">
        <v>0</v>
      </c>
      <c r="D66" s="8" t="str">
        <f t="shared" si="0"/>
        <v>NA</v>
      </c>
    </row>
    <row r="67" spans="1:4" x14ac:dyDescent="0.35">
      <c r="A67" s="5" t="s">
        <v>65</v>
      </c>
      <c r="B67" s="7">
        <v>284206.75</v>
      </c>
      <c r="C67" s="7">
        <v>279528</v>
      </c>
      <c r="D67" s="8">
        <f t="shared" si="0"/>
        <v>1.0167380369766177</v>
      </c>
    </row>
    <row r="68" spans="1:4" x14ac:dyDescent="0.35">
      <c r="A68" s="5" t="s">
        <v>66</v>
      </c>
      <c r="B68" s="7">
        <v>133625.85999999999</v>
      </c>
      <c r="C68" s="7">
        <v>106451.68000000001</v>
      </c>
      <c r="D68" s="8">
        <f t="shared" si="0"/>
        <v>1.2552724391010079</v>
      </c>
    </row>
    <row r="69" spans="1:4" x14ac:dyDescent="0.35">
      <c r="A69" s="5" t="s">
        <v>67</v>
      </c>
      <c r="B69" s="7">
        <v>1545129.875</v>
      </c>
      <c r="C69" s="7">
        <v>553328.44999999995</v>
      </c>
      <c r="D69" s="8">
        <f t="shared" ref="D69:D132" si="1">IFERROR(B69/C69,"NA")</f>
        <v>2.7924280325726971</v>
      </c>
    </row>
    <row r="70" spans="1:4" x14ac:dyDescent="0.35">
      <c r="A70" s="5" t="s">
        <v>68</v>
      </c>
      <c r="B70" s="7">
        <v>3264570.5</v>
      </c>
      <c r="C70" s="7">
        <v>495686.25</v>
      </c>
      <c r="D70" s="8">
        <f t="shared" si="1"/>
        <v>6.585961381821666</v>
      </c>
    </row>
    <row r="71" spans="1:4" x14ac:dyDescent="0.35">
      <c r="A71" s="5" t="s">
        <v>69</v>
      </c>
      <c r="B71" s="7">
        <v>4297451.3500000006</v>
      </c>
      <c r="C71" s="7">
        <v>115771.75</v>
      </c>
      <c r="D71" s="8">
        <f t="shared" si="1"/>
        <v>37.120034464366313</v>
      </c>
    </row>
    <row r="72" spans="1:4" x14ac:dyDescent="0.35">
      <c r="A72" s="5" t="s">
        <v>70</v>
      </c>
      <c r="B72" s="7">
        <v>1421143</v>
      </c>
      <c r="C72" s="7">
        <v>485393</v>
      </c>
      <c r="D72" s="8">
        <f t="shared" si="1"/>
        <v>2.9278193134223196</v>
      </c>
    </row>
    <row r="73" spans="1:4" x14ac:dyDescent="0.35">
      <c r="A73" s="5" t="s">
        <v>71</v>
      </c>
      <c r="B73" s="7">
        <v>105478.5</v>
      </c>
      <c r="C73" s="7">
        <v>0</v>
      </c>
      <c r="D73" s="8" t="str">
        <f t="shared" si="1"/>
        <v>NA</v>
      </c>
    </row>
    <row r="74" spans="1:4" x14ac:dyDescent="0.35">
      <c r="A74" s="5" t="s">
        <v>72</v>
      </c>
      <c r="B74" s="7">
        <v>438605.5</v>
      </c>
      <c r="C74" s="7">
        <v>0</v>
      </c>
      <c r="D74" s="8" t="str">
        <f t="shared" si="1"/>
        <v>NA</v>
      </c>
    </row>
    <row r="75" spans="1:4" x14ac:dyDescent="0.35">
      <c r="A75" s="5" t="s">
        <v>73</v>
      </c>
      <c r="B75" s="7">
        <v>202609.34999999998</v>
      </c>
      <c r="C75" s="7">
        <v>0</v>
      </c>
      <c r="D75" s="8" t="str">
        <f t="shared" si="1"/>
        <v>NA</v>
      </c>
    </row>
    <row r="76" spans="1:4" x14ac:dyDescent="0.35">
      <c r="A76" s="5" t="s">
        <v>74</v>
      </c>
      <c r="B76" s="7">
        <v>398181.1</v>
      </c>
      <c r="C76" s="7">
        <v>228997.5</v>
      </c>
      <c r="D76" s="8">
        <f t="shared" si="1"/>
        <v>1.7388010786143953</v>
      </c>
    </row>
    <row r="77" spans="1:4" x14ac:dyDescent="0.35">
      <c r="A77" s="5" t="s">
        <v>75</v>
      </c>
      <c r="B77" s="7">
        <v>10939901.73325</v>
      </c>
      <c r="C77" s="7">
        <v>0</v>
      </c>
      <c r="D77" s="8" t="str">
        <f t="shared" si="1"/>
        <v>NA</v>
      </c>
    </row>
    <row r="78" spans="1:4" x14ac:dyDescent="0.35">
      <c r="A78" s="5" t="s">
        <v>76</v>
      </c>
      <c r="B78" s="7">
        <v>375910.25</v>
      </c>
      <c r="C78" s="7">
        <v>269796.2</v>
      </c>
      <c r="D78" s="8">
        <f t="shared" si="1"/>
        <v>1.3933118776320792</v>
      </c>
    </row>
    <row r="79" spans="1:4" x14ac:dyDescent="0.35">
      <c r="A79" s="5" t="s">
        <v>77</v>
      </c>
      <c r="B79" s="7">
        <v>41941.074999999997</v>
      </c>
      <c r="C79" s="7">
        <v>24910.424999999999</v>
      </c>
      <c r="D79" s="8">
        <f t="shared" si="1"/>
        <v>1.6836756097095893</v>
      </c>
    </row>
    <row r="80" spans="1:4" x14ac:dyDescent="0.35">
      <c r="A80" s="5" t="s">
        <v>78</v>
      </c>
      <c r="B80" s="7">
        <v>120450.5</v>
      </c>
      <c r="C80" s="7">
        <v>0</v>
      </c>
      <c r="D80" s="8" t="str">
        <f t="shared" si="1"/>
        <v>NA</v>
      </c>
    </row>
    <row r="81" spans="1:4" x14ac:dyDescent="0.35">
      <c r="A81" s="5" t="s">
        <v>79</v>
      </c>
      <c r="B81" s="7">
        <v>14688580.800000001</v>
      </c>
      <c r="C81" s="7">
        <v>157880.5</v>
      </c>
      <c r="D81" s="8">
        <f t="shared" si="1"/>
        <v>93.036067152054883</v>
      </c>
    </row>
    <row r="82" spans="1:4" x14ac:dyDescent="0.35">
      <c r="A82" s="5" t="s">
        <v>80</v>
      </c>
      <c r="B82" s="7">
        <v>292628.5</v>
      </c>
      <c r="C82" s="7">
        <v>0</v>
      </c>
      <c r="D82" s="8" t="str">
        <f t="shared" si="1"/>
        <v>NA</v>
      </c>
    </row>
    <row r="83" spans="1:4" x14ac:dyDescent="0.35">
      <c r="A83" s="5" t="s">
        <v>81</v>
      </c>
      <c r="B83" s="7">
        <v>1018770.5</v>
      </c>
      <c r="C83" s="7">
        <v>367488.5</v>
      </c>
      <c r="D83" s="8">
        <f t="shared" si="1"/>
        <v>2.7722513765736889</v>
      </c>
    </row>
    <row r="84" spans="1:4" x14ac:dyDescent="0.35">
      <c r="A84" s="5" t="s">
        <v>82</v>
      </c>
      <c r="B84" s="7">
        <v>638972.96875</v>
      </c>
      <c r="C84" s="7">
        <v>260696.03125</v>
      </c>
      <c r="D84" s="8">
        <f t="shared" si="1"/>
        <v>2.4510268364509291</v>
      </c>
    </row>
    <row r="85" spans="1:4" x14ac:dyDescent="0.35">
      <c r="A85" s="5" t="s">
        <v>83</v>
      </c>
      <c r="B85" s="7">
        <v>233676.25</v>
      </c>
      <c r="C85" s="7">
        <v>0</v>
      </c>
      <c r="D85" s="8" t="str">
        <f t="shared" si="1"/>
        <v>NA</v>
      </c>
    </row>
    <row r="86" spans="1:4" x14ac:dyDescent="0.35">
      <c r="A86" s="5" t="s">
        <v>84</v>
      </c>
      <c r="B86" s="7">
        <v>5938944</v>
      </c>
      <c r="C86" s="7">
        <v>994553.29</v>
      </c>
      <c r="D86" s="8">
        <f t="shared" si="1"/>
        <v>5.9714688591498195</v>
      </c>
    </row>
    <row r="87" spans="1:4" x14ac:dyDescent="0.35">
      <c r="A87" s="5" t="s">
        <v>85</v>
      </c>
      <c r="B87" s="7">
        <v>69264.975000000006</v>
      </c>
      <c r="C87" s="7">
        <v>0</v>
      </c>
      <c r="D87" s="8" t="str">
        <f t="shared" si="1"/>
        <v>NA</v>
      </c>
    </row>
    <row r="88" spans="1:4" x14ac:dyDescent="0.35">
      <c r="A88" s="5" t="s">
        <v>86</v>
      </c>
      <c r="B88" s="7">
        <v>223383</v>
      </c>
      <c r="C88" s="7">
        <v>0</v>
      </c>
      <c r="D88" s="8" t="str">
        <f t="shared" si="1"/>
        <v>NA</v>
      </c>
    </row>
    <row r="89" spans="1:4" x14ac:dyDescent="0.35">
      <c r="A89" s="5" t="s">
        <v>87</v>
      </c>
      <c r="B89" s="7">
        <v>87699.25</v>
      </c>
      <c r="C89" s="7">
        <v>0</v>
      </c>
      <c r="D89" s="8" t="str">
        <f t="shared" si="1"/>
        <v>NA</v>
      </c>
    </row>
    <row r="90" spans="1:4" x14ac:dyDescent="0.35">
      <c r="A90" s="5" t="s">
        <v>88</v>
      </c>
      <c r="B90" s="7">
        <v>345030.5</v>
      </c>
      <c r="C90" s="7">
        <v>0</v>
      </c>
      <c r="D90" s="8" t="str">
        <f t="shared" si="1"/>
        <v>NA</v>
      </c>
    </row>
    <row r="91" spans="1:4" x14ac:dyDescent="0.35">
      <c r="A91" s="5" t="s">
        <v>89</v>
      </c>
      <c r="B91" s="7">
        <v>223383</v>
      </c>
      <c r="C91" s="7">
        <v>0</v>
      </c>
      <c r="D91" s="8" t="str">
        <f t="shared" si="1"/>
        <v>NA</v>
      </c>
    </row>
    <row r="92" spans="1:4" x14ac:dyDescent="0.35">
      <c r="A92" s="5" t="s">
        <v>90</v>
      </c>
      <c r="B92" s="7">
        <v>1806859.15</v>
      </c>
      <c r="C92" s="7">
        <v>1669584.625</v>
      </c>
      <c r="D92" s="8">
        <f t="shared" si="1"/>
        <v>1.0822207649402618</v>
      </c>
    </row>
    <row r="93" spans="1:4" x14ac:dyDescent="0.35">
      <c r="A93" s="5" t="s">
        <v>91</v>
      </c>
      <c r="B93" s="7">
        <v>99466.306250000009</v>
      </c>
      <c r="C93" s="7">
        <v>0</v>
      </c>
      <c r="D93" s="8" t="str">
        <f t="shared" si="1"/>
        <v>NA</v>
      </c>
    </row>
    <row r="94" spans="1:4" x14ac:dyDescent="0.35">
      <c r="A94" s="5" t="s">
        <v>92</v>
      </c>
      <c r="B94" s="7">
        <v>97243.9</v>
      </c>
      <c r="C94" s="7">
        <v>88962.512499999997</v>
      </c>
      <c r="D94" s="8">
        <f t="shared" si="1"/>
        <v>1.0930885073642675</v>
      </c>
    </row>
    <row r="95" spans="1:4" x14ac:dyDescent="0.35">
      <c r="A95" s="5" t="s">
        <v>93</v>
      </c>
      <c r="B95" s="7">
        <v>524694.5</v>
      </c>
      <c r="C95" s="7">
        <v>485393</v>
      </c>
      <c r="D95" s="8">
        <f t="shared" si="1"/>
        <v>1.0809684111637374</v>
      </c>
    </row>
    <row r="96" spans="1:4" x14ac:dyDescent="0.35">
      <c r="A96" s="5" t="s">
        <v>94</v>
      </c>
      <c r="B96" s="7">
        <v>101735.5</v>
      </c>
      <c r="C96" s="7">
        <v>0</v>
      </c>
      <c r="D96" s="8" t="str">
        <f t="shared" si="1"/>
        <v>NA</v>
      </c>
    </row>
    <row r="97" spans="1:4" x14ac:dyDescent="0.35">
      <c r="A97" s="5" t="s">
        <v>95</v>
      </c>
      <c r="B97" s="7">
        <v>792599.72499999998</v>
      </c>
      <c r="C97" s="7">
        <v>0</v>
      </c>
      <c r="D97" s="8" t="str">
        <f t="shared" si="1"/>
        <v>NA</v>
      </c>
    </row>
    <row r="98" spans="1:4" x14ac:dyDescent="0.35">
      <c r="A98" s="5" t="s">
        <v>96</v>
      </c>
      <c r="B98" s="7">
        <v>83020.5</v>
      </c>
      <c r="C98" s="7">
        <v>68984.25</v>
      </c>
      <c r="D98" s="8">
        <f t="shared" si="1"/>
        <v>1.203470357364181</v>
      </c>
    </row>
    <row r="99" spans="1:4" x14ac:dyDescent="0.35">
      <c r="A99" s="5" t="s">
        <v>97</v>
      </c>
      <c r="B99" s="7">
        <v>120450.5</v>
      </c>
      <c r="C99" s="7">
        <v>50269.25</v>
      </c>
      <c r="D99" s="8">
        <f t="shared" si="1"/>
        <v>2.3961069639988661</v>
      </c>
    </row>
    <row r="100" spans="1:4" x14ac:dyDescent="0.35">
      <c r="A100" s="5" t="s">
        <v>98</v>
      </c>
      <c r="B100" s="7">
        <v>97056.75</v>
      </c>
      <c r="C100" s="7">
        <v>0</v>
      </c>
      <c r="D100" s="8" t="str">
        <f t="shared" si="1"/>
        <v>NA</v>
      </c>
    </row>
    <row r="101" spans="1:4" x14ac:dyDescent="0.35">
      <c r="A101" s="5" t="s">
        <v>99</v>
      </c>
      <c r="B101" s="7">
        <v>1795443</v>
      </c>
      <c r="C101" s="7">
        <v>1701868</v>
      </c>
      <c r="D101" s="8">
        <f t="shared" si="1"/>
        <v>1.0549837002634752</v>
      </c>
    </row>
    <row r="102" spans="1:4" x14ac:dyDescent="0.35">
      <c r="A102" s="5" t="s">
        <v>100</v>
      </c>
      <c r="B102" s="7">
        <v>290850.57500000001</v>
      </c>
      <c r="C102" s="7">
        <v>263620.25</v>
      </c>
      <c r="D102" s="8">
        <f t="shared" si="1"/>
        <v>1.1032937530405953</v>
      </c>
    </row>
    <row r="103" spans="1:4" x14ac:dyDescent="0.35">
      <c r="A103" s="5" t="s">
        <v>101</v>
      </c>
      <c r="B103" s="7">
        <v>85827.75</v>
      </c>
      <c r="C103" s="7">
        <v>0</v>
      </c>
      <c r="D103" s="8" t="str">
        <f t="shared" si="1"/>
        <v>NA</v>
      </c>
    </row>
    <row r="104" spans="1:4" x14ac:dyDescent="0.35">
      <c r="A104" s="5" t="s">
        <v>102</v>
      </c>
      <c r="B104" s="7">
        <v>201205.72499999998</v>
      </c>
      <c r="C104" s="7">
        <v>169109.5</v>
      </c>
      <c r="D104" s="8">
        <f t="shared" si="1"/>
        <v>1.1897955171057804</v>
      </c>
    </row>
    <row r="105" spans="1:4" x14ac:dyDescent="0.35">
      <c r="A105" s="5" t="s">
        <v>103</v>
      </c>
      <c r="B105" s="7">
        <v>2383842.6</v>
      </c>
      <c r="C105" s="7">
        <v>1316994.0249999999</v>
      </c>
      <c r="D105" s="8">
        <f t="shared" si="1"/>
        <v>1.8100633372273653</v>
      </c>
    </row>
    <row r="106" spans="1:4" x14ac:dyDescent="0.35">
      <c r="A106" s="5" t="s">
        <v>104</v>
      </c>
      <c r="B106" s="7">
        <v>247151.05</v>
      </c>
      <c r="C106" s="7">
        <v>0</v>
      </c>
      <c r="D106" s="8" t="str">
        <f t="shared" si="1"/>
        <v>NA</v>
      </c>
    </row>
    <row r="107" spans="1:4" x14ac:dyDescent="0.35">
      <c r="A107" s="5" t="s">
        <v>105</v>
      </c>
      <c r="B107" s="7">
        <v>775943.375</v>
      </c>
      <c r="C107" s="7">
        <v>417083.25</v>
      </c>
      <c r="D107" s="8">
        <f t="shared" si="1"/>
        <v>1.8604040680128009</v>
      </c>
    </row>
    <row r="108" spans="1:4" x14ac:dyDescent="0.35">
      <c r="A108" s="5" t="s">
        <v>106</v>
      </c>
      <c r="B108" s="7">
        <v>71604.350000000006</v>
      </c>
      <c r="C108" s="7">
        <v>0</v>
      </c>
      <c r="D108" s="8" t="str">
        <f t="shared" si="1"/>
        <v>NA</v>
      </c>
    </row>
    <row r="109" spans="1:4" x14ac:dyDescent="0.35">
      <c r="A109" s="5" t="s">
        <v>107</v>
      </c>
      <c r="B109" s="7">
        <v>663185.5</v>
      </c>
      <c r="C109" s="7">
        <v>631370</v>
      </c>
      <c r="D109" s="8">
        <f t="shared" si="1"/>
        <v>1.0503912127595547</v>
      </c>
    </row>
    <row r="110" spans="1:4" x14ac:dyDescent="0.35">
      <c r="A110" s="5" t="s">
        <v>108</v>
      </c>
      <c r="B110" s="7">
        <v>321636.75</v>
      </c>
      <c r="C110" s="7">
        <v>165366.5</v>
      </c>
      <c r="D110" s="8">
        <f t="shared" si="1"/>
        <v>1.9449933934624002</v>
      </c>
    </row>
    <row r="111" spans="1:4" x14ac:dyDescent="0.35">
      <c r="A111" s="5" t="s">
        <v>109</v>
      </c>
      <c r="B111" s="7">
        <v>142721.34999999998</v>
      </c>
      <c r="C111" s="7">
        <v>113993.82500000001</v>
      </c>
      <c r="D111" s="8">
        <f t="shared" si="1"/>
        <v>1.2520094838470415</v>
      </c>
    </row>
    <row r="112" spans="1:4" x14ac:dyDescent="0.35">
      <c r="A112" s="5" t="s">
        <v>110</v>
      </c>
      <c r="B112" s="7">
        <v>73663</v>
      </c>
      <c r="C112" s="7">
        <v>0</v>
      </c>
      <c r="D112" s="8" t="str">
        <f t="shared" si="1"/>
        <v>NA</v>
      </c>
    </row>
    <row r="113" spans="1:4" x14ac:dyDescent="0.35">
      <c r="A113" s="5" t="s">
        <v>111</v>
      </c>
      <c r="B113" s="7">
        <v>23074398</v>
      </c>
      <c r="C113" s="7">
        <v>14540358</v>
      </c>
      <c r="D113" s="8">
        <f t="shared" si="1"/>
        <v>1.5869208997467601</v>
      </c>
    </row>
    <row r="114" spans="1:4" x14ac:dyDescent="0.35">
      <c r="A114" s="5" t="s">
        <v>112</v>
      </c>
      <c r="B114" s="7">
        <v>3199068</v>
      </c>
      <c r="C114" s="7">
        <v>2965130.5</v>
      </c>
      <c r="D114" s="8">
        <f t="shared" si="1"/>
        <v>1.0788961902351346</v>
      </c>
    </row>
    <row r="115" spans="1:4" x14ac:dyDescent="0.35">
      <c r="A115" s="5" t="s">
        <v>113</v>
      </c>
      <c r="B115" s="7">
        <v>672543</v>
      </c>
      <c r="C115" s="7">
        <v>0</v>
      </c>
      <c r="D115" s="8" t="str">
        <f t="shared" si="1"/>
        <v>NA</v>
      </c>
    </row>
    <row r="116" spans="1:4" x14ac:dyDescent="0.35">
      <c r="A116" s="5" t="s">
        <v>114</v>
      </c>
      <c r="B116" s="7">
        <v>354388</v>
      </c>
      <c r="C116" s="7">
        <v>335673</v>
      </c>
      <c r="D116" s="8">
        <f t="shared" si="1"/>
        <v>1.0557536650251882</v>
      </c>
    </row>
    <row r="117" spans="1:4" x14ac:dyDescent="0.35">
      <c r="A117" s="5" t="s">
        <v>115</v>
      </c>
      <c r="B117" s="7">
        <v>672543</v>
      </c>
      <c r="C117" s="7">
        <v>0</v>
      </c>
      <c r="D117" s="8" t="str">
        <f t="shared" si="1"/>
        <v>NA</v>
      </c>
    </row>
    <row r="118" spans="1:4" x14ac:dyDescent="0.35">
      <c r="A118" s="5" t="s">
        <v>116</v>
      </c>
      <c r="B118" s="7">
        <v>49239.925000000003</v>
      </c>
      <c r="C118" s="7">
        <v>0</v>
      </c>
      <c r="D118" s="8" t="str">
        <f t="shared" si="1"/>
        <v>NA</v>
      </c>
    </row>
    <row r="119" spans="1:4" x14ac:dyDescent="0.35">
      <c r="A119" s="5" t="s">
        <v>117</v>
      </c>
      <c r="B119" s="7">
        <v>212434.72500000001</v>
      </c>
      <c r="C119" s="7">
        <v>195684.8</v>
      </c>
      <c r="D119" s="8">
        <f t="shared" si="1"/>
        <v>1.0855964540935219</v>
      </c>
    </row>
    <row r="120" spans="1:4" x14ac:dyDescent="0.35">
      <c r="A120" s="5" t="s">
        <v>118</v>
      </c>
      <c r="B120" s="7">
        <v>147615.32250000001</v>
      </c>
      <c r="C120" s="7">
        <v>138416.9</v>
      </c>
      <c r="D120" s="8">
        <f t="shared" si="1"/>
        <v>1.0664544755734309</v>
      </c>
    </row>
    <row r="121" spans="1:4" x14ac:dyDescent="0.35">
      <c r="A121" s="5" t="s">
        <v>119</v>
      </c>
      <c r="B121" s="7">
        <v>526845.78924999991</v>
      </c>
      <c r="C121" s="7">
        <v>0</v>
      </c>
      <c r="D121" s="8" t="str">
        <f t="shared" si="1"/>
        <v>NA</v>
      </c>
    </row>
    <row r="122" spans="1:4" x14ac:dyDescent="0.35">
      <c r="A122" s="5" t="s">
        <v>120</v>
      </c>
      <c r="B122" s="7">
        <v>97948.519749999992</v>
      </c>
      <c r="C122" s="7">
        <v>0</v>
      </c>
      <c r="D122" s="8" t="str">
        <f t="shared" si="1"/>
        <v>NA</v>
      </c>
    </row>
    <row r="123" spans="1:4" x14ac:dyDescent="0.35">
      <c r="A123" s="5" t="s">
        <v>121</v>
      </c>
      <c r="B123" s="7">
        <v>1920833.5</v>
      </c>
      <c r="C123" s="7">
        <v>419890.5</v>
      </c>
      <c r="D123" s="8">
        <f t="shared" si="1"/>
        <v>4.5746057603113188</v>
      </c>
    </row>
    <row r="124" spans="1:4" x14ac:dyDescent="0.35">
      <c r="A124" s="5" t="s">
        <v>122</v>
      </c>
      <c r="B124" s="7">
        <v>6567768</v>
      </c>
      <c r="C124" s="7">
        <v>0</v>
      </c>
      <c r="D124" s="8" t="str">
        <f t="shared" si="1"/>
        <v>NA</v>
      </c>
    </row>
    <row r="125" spans="1:4" x14ac:dyDescent="0.35">
      <c r="A125" s="5" t="s">
        <v>123</v>
      </c>
      <c r="B125" s="7">
        <v>2039439.8125</v>
      </c>
      <c r="C125" s="7">
        <v>2004349.1875</v>
      </c>
      <c r="D125" s="8">
        <f t="shared" si="1"/>
        <v>1.0175072413623536</v>
      </c>
    </row>
    <row r="126" spans="1:4" x14ac:dyDescent="0.35">
      <c r="A126" s="5" t="s">
        <v>124</v>
      </c>
      <c r="B126" s="7">
        <v>221417.92499999999</v>
      </c>
      <c r="C126" s="7">
        <v>0</v>
      </c>
      <c r="D126" s="8" t="str">
        <f t="shared" si="1"/>
        <v>NA</v>
      </c>
    </row>
    <row r="127" spans="1:4" x14ac:dyDescent="0.35">
      <c r="A127" s="5" t="s">
        <v>125</v>
      </c>
      <c r="B127" s="7">
        <v>954900.88375000004</v>
      </c>
      <c r="C127" s="7">
        <v>147049.19375000001</v>
      </c>
      <c r="D127" s="8">
        <f t="shared" si="1"/>
        <v>6.4937512365653483</v>
      </c>
    </row>
    <row r="128" spans="1:4" x14ac:dyDescent="0.35">
      <c r="A128" s="5" t="s">
        <v>126</v>
      </c>
      <c r="B128" s="7">
        <v>1140418</v>
      </c>
      <c r="C128" s="7">
        <v>1135739.25</v>
      </c>
      <c r="D128" s="8">
        <f t="shared" si="1"/>
        <v>1.0041195635353801</v>
      </c>
    </row>
    <row r="129" spans="1:4" x14ac:dyDescent="0.35">
      <c r="A129" s="5" t="s">
        <v>127</v>
      </c>
      <c r="B129" s="7">
        <v>81523.299999999988</v>
      </c>
      <c r="C129" s="7">
        <v>63837.625</v>
      </c>
      <c r="D129" s="8">
        <f t="shared" si="1"/>
        <v>1.2770415566055282</v>
      </c>
    </row>
    <row r="130" spans="1:4" x14ac:dyDescent="0.35">
      <c r="A130" s="5" t="s">
        <v>128</v>
      </c>
      <c r="B130" s="7">
        <v>187824.5</v>
      </c>
      <c r="C130" s="7">
        <v>110157.25</v>
      </c>
      <c r="D130" s="8">
        <f t="shared" si="1"/>
        <v>1.7050579966366264</v>
      </c>
    </row>
    <row r="131" spans="1:4" x14ac:dyDescent="0.35">
      <c r="A131" s="5" t="s">
        <v>129</v>
      </c>
      <c r="B131" s="7">
        <v>250145.44999999998</v>
      </c>
      <c r="C131" s="7">
        <v>0</v>
      </c>
      <c r="D131" s="8" t="str">
        <f t="shared" si="1"/>
        <v>NA</v>
      </c>
    </row>
    <row r="132" spans="1:4" x14ac:dyDescent="0.35">
      <c r="A132" s="5" t="s">
        <v>130</v>
      </c>
      <c r="B132" s="7">
        <v>826109.86825000006</v>
      </c>
      <c r="C132" s="7">
        <v>587389.75</v>
      </c>
      <c r="D132" s="8">
        <f t="shared" si="1"/>
        <v>1.4064083825943507</v>
      </c>
    </row>
    <row r="133" spans="1:4" x14ac:dyDescent="0.35">
      <c r="A133" s="5" t="s">
        <v>131</v>
      </c>
      <c r="B133" s="7">
        <v>86857.074999999997</v>
      </c>
      <c r="C133" s="7">
        <v>70855.75</v>
      </c>
      <c r="D133" s="8">
        <f t="shared" ref="D133:D184" si="2">IFERROR(B133/C133,"NA")</f>
        <v>1.2258295904002146</v>
      </c>
    </row>
    <row r="134" spans="1:4" x14ac:dyDescent="0.35">
      <c r="A134" s="5" t="s">
        <v>132</v>
      </c>
      <c r="B134" s="7">
        <v>395748.15</v>
      </c>
      <c r="C134" s="7">
        <v>71417.2</v>
      </c>
      <c r="D134" s="8">
        <f t="shared" si="2"/>
        <v>5.5413562839204005</v>
      </c>
    </row>
    <row r="135" spans="1:4" x14ac:dyDescent="0.35">
      <c r="A135" s="5" t="s">
        <v>133</v>
      </c>
      <c r="B135" s="7">
        <v>789511.75</v>
      </c>
      <c r="C135" s="7">
        <v>738045.5</v>
      </c>
      <c r="D135" s="8">
        <f t="shared" si="2"/>
        <v>1.0697331668575989</v>
      </c>
    </row>
    <row r="136" spans="1:4" x14ac:dyDescent="0.35">
      <c r="A136" s="5" t="s">
        <v>134</v>
      </c>
      <c r="B136" s="7">
        <v>363745.5</v>
      </c>
      <c r="C136" s="7">
        <v>316490.125</v>
      </c>
      <c r="D136" s="8">
        <f t="shared" si="2"/>
        <v>1.1493107407379615</v>
      </c>
    </row>
    <row r="137" spans="1:4" x14ac:dyDescent="0.35">
      <c r="A137" s="5" t="s">
        <v>135</v>
      </c>
      <c r="B137" s="7">
        <v>1176631.5249999999</v>
      </c>
      <c r="C137" s="7">
        <v>1100835.7749999999</v>
      </c>
      <c r="D137" s="8">
        <f t="shared" si="2"/>
        <v>1.0688529131422895</v>
      </c>
    </row>
    <row r="138" spans="1:4" x14ac:dyDescent="0.35">
      <c r="A138" s="5" t="s">
        <v>136</v>
      </c>
      <c r="B138" s="7">
        <v>2422863.375</v>
      </c>
      <c r="C138" s="7">
        <v>212247.57500000001</v>
      </c>
      <c r="D138" s="8">
        <f t="shared" si="2"/>
        <v>11.415269997784426</v>
      </c>
    </row>
    <row r="139" spans="1:4" x14ac:dyDescent="0.35">
      <c r="A139" s="5" t="s">
        <v>137</v>
      </c>
      <c r="B139" s="7">
        <v>1149775.5</v>
      </c>
      <c r="C139" s="7">
        <v>251455.5</v>
      </c>
      <c r="D139" s="8">
        <f t="shared" si="2"/>
        <v>4.5724810155275986</v>
      </c>
    </row>
    <row r="140" spans="1:4" x14ac:dyDescent="0.35">
      <c r="A140" s="5" t="s">
        <v>138</v>
      </c>
      <c r="B140" s="7">
        <v>258005.75</v>
      </c>
      <c r="C140" s="7">
        <v>234799.15000000002</v>
      </c>
      <c r="D140" s="8">
        <f t="shared" si="2"/>
        <v>1.098835962566304</v>
      </c>
    </row>
    <row r="141" spans="1:4" x14ac:dyDescent="0.35">
      <c r="A141" s="5" t="s">
        <v>139</v>
      </c>
      <c r="B141" s="7">
        <v>28747</v>
      </c>
      <c r="C141" s="7">
        <v>0</v>
      </c>
      <c r="D141" s="8" t="str">
        <f t="shared" si="2"/>
        <v>NA</v>
      </c>
    </row>
    <row r="142" spans="1:4" x14ac:dyDescent="0.35">
      <c r="A142" s="5" t="s">
        <v>140</v>
      </c>
      <c r="B142" s="7">
        <v>223383</v>
      </c>
      <c r="C142" s="7">
        <v>0</v>
      </c>
      <c r="D142" s="8" t="str">
        <f t="shared" si="2"/>
        <v>NA</v>
      </c>
    </row>
    <row r="143" spans="1:4" x14ac:dyDescent="0.35">
      <c r="A143" s="5" t="s">
        <v>141</v>
      </c>
      <c r="B143" s="7">
        <v>719330.5</v>
      </c>
      <c r="C143" s="7">
        <v>354388</v>
      </c>
      <c r="D143" s="8">
        <f t="shared" si="2"/>
        <v>2.0297823289727641</v>
      </c>
    </row>
    <row r="144" spans="1:4" x14ac:dyDescent="0.35">
      <c r="A144" s="5" t="s">
        <v>142</v>
      </c>
      <c r="B144" s="7">
        <v>147587.25</v>
      </c>
      <c r="C144" s="7">
        <v>133083.125</v>
      </c>
      <c r="D144" s="8">
        <f t="shared" si="2"/>
        <v>1.1089854555188721</v>
      </c>
    </row>
    <row r="145" spans="1:4" x14ac:dyDescent="0.35">
      <c r="A145" s="5" t="s">
        <v>143</v>
      </c>
      <c r="B145" s="7">
        <v>300675.94999999995</v>
      </c>
      <c r="C145" s="7">
        <v>185953</v>
      </c>
      <c r="D145" s="8">
        <f t="shared" si="2"/>
        <v>1.6169459487074689</v>
      </c>
    </row>
    <row r="146" spans="1:4" x14ac:dyDescent="0.35">
      <c r="A146" s="5" t="s">
        <v>144</v>
      </c>
      <c r="B146" s="7">
        <v>2297098.5750000002</v>
      </c>
      <c r="C146" s="7">
        <v>1232495.8</v>
      </c>
      <c r="D146" s="8">
        <f t="shared" si="2"/>
        <v>1.8637780144970881</v>
      </c>
    </row>
    <row r="147" spans="1:4" x14ac:dyDescent="0.35">
      <c r="A147" s="5" t="s">
        <v>145</v>
      </c>
      <c r="B147" s="7">
        <v>583520.42374999996</v>
      </c>
      <c r="C147" s="7">
        <v>79558.225000000006</v>
      </c>
      <c r="D147" s="8">
        <f t="shared" si="2"/>
        <v>7.3345078243010065</v>
      </c>
    </row>
    <row r="148" spans="1:4" x14ac:dyDescent="0.35">
      <c r="A148" s="5" t="s">
        <v>146</v>
      </c>
      <c r="B148" s="7">
        <v>72820.825000000012</v>
      </c>
      <c r="C148" s="7">
        <v>68984.25</v>
      </c>
      <c r="D148" s="8">
        <f t="shared" si="2"/>
        <v>1.0556152310128764</v>
      </c>
    </row>
    <row r="149" spans="1:4" x14ac:dyDescent="0.35">
      <c r="A149" s="5" t="s">
        <v>147</v>
      </c>
      <c r="B149" s="7">
        <v>223383</v>
      </c>
      <c r="C149" s="7">
        <v>0</v>
      </c>
      <c r="D149" s="8" t="str">
        <f t="shared" si="2"/>
        <v>NA</v>
      </c>
    </row>
    <row r="150" spans="1:4" x14ac:dyDescent="0.35">
      <c r="A150" s="5" t="s">
        <v>148</v>
      </c>
      <c r="B150" s="7">
        <v>447963</v>
      </c>
      <c r="C150" s="7">
        <v>391818</v>
      </c>
      <c r="D150" s="8">
        <f t="shared" si="2"/>
        <v>1.1432935699738145</v>
      </c>
    </row>
    <row r="151" spans="1:4" x14ac:dyDescent="0.35">
      <c r="A151" s="5" t="s">
        <v>149</v>
      </c>
      <c r="B151" s="7">
        <v>3765477.4750000001</v>
      </c>
      <c r="C151" s="7">
        <v>3433005.5</v>
      </c>
      <c r="D151" s="8">
        <f t="shared" si="2"/>
        <v>1.0968457449310816</v>
      </c>
    </row>
    <row r="152" spans="1:4" x14ac:dyDescent="0.35">
      <c r="A152" s="5" t="s">
        <v>150</v>
      </c>
      <c r="B152" s="7">
        <v>73663</v>
      </c>
      <c r="C152" s="7">
        <v>0</v>
      </c>
      <c r="D152" s="8" t="str">
        <f t="shared" si="2"/>
        <v>NA</v>
      </c>
    </row>
    <row r="153" spans="1:4" x14ac:dyDescent="0.35">
      <c r="A153" s="5" t="s">
        <v>151</v>
      </c>
      <c r="B153" s="7">
        <v>642786.15</v>
      </c>
      <c r="C153" s="7">
        <v>494750.5</v>
      </c>
      <c r="D153" s="8">
        <f t="shared" si="2"/>
        <v>1.2992127344995104</v>
      </c>
    </row>
    <row r="154" spans="1:4" x14ac:dyDescent="0.35">
      <c r="A154" s="5" t="s">
        <v>152</v>
      </c>
      <c r="B154" s="7">
        <v>112964.5</v>
      </c>
      <c r="C154" s="7">
        <v>0</v>
      </c>
      <c r="D154" s="8" t="str">
        <f t="shared" si="2"/>
        <v>NA</v>
      </c>
    </row>
    <row r="155" spans="1:4" x14ac:dyDescent="0.35">
      <c r="A155" s="5" t="s">
        <v>153</v>
      </c>
      <c r="B155" s="7">
        <v>125129.25</v>
      </c>
      <c r="C155" s="7">
        <v>97056.75</v>
      </c>
      <c r="D155" s="8">
        <f t="shared" si="2"/>
        <v>1.2892379973572163</v>
      </c>
    </row>
    <row r="156" spans="1:4" x14ac:dyDescent="0.35">
      <c r="A156" s="5" t="s">
        <v>154</v>
      </c>
      <c r="B156" s="7">
        <v>428312.25</v>
      </c>
      <c r="C156" s="7">
        <v>372728.7</v>
      </c>
      <c r="D156" s="8">
        <f t="shared" si="2"/>
        <v>1.1491260265174106</v>
      </c>
    </row>
    <row r="157" spans="1:4" x14ac:dyDescent="0.35">
      <c r="A157" s="5" t="s">
        <v>155</v>
      </c>
      <c r="B157" s="7">
        <v>159752</v>
      </c>
      <c r="C157" s="7">
        <v>143189.22499999998</v>
      </c>
      <c r="D157" s="8">
        <f t="shared" si="2"/>
        <v>1.1156705401541214</v>
      </c>
    </row>
    <row r="158" spans="1:4" x14ac:dyDescent="0.35">
      <c r="A158" s="5" t="s">
        <v>156</v>
      </c>
      <c r="B158" s="7">
        <v>76002.375</v>
      </c>
      <c r="C158" s="7">
        <v>0</v>
      </c>
      <c r="D158" s="8" t="str">
        <f t="shared" si="2"/>
        <v>NA</v>
      </c>
    </row>
    <row r="159" spans="1:4" x14ac:dyDescent="0.35">
      <c r="A159" s="5" t="s">
        <v>157</v>
      </c>
      <c r="B159" s="7">
        <v>489136</v>
      </c>
      <c r="C159" s="7">
        <v>391724.42500000005</v>
      </c>
      <c r="D159" s="8">
        <f t="shared" si="2"/>
        <v>1.2486737328161244</v>
      </c>
    </row>
    <row r="160" spans="1:4" x14ac:dyDescent="0.35">
      <c r="A160" s="5" t="s">
        <v>158</v>
      </c>
      <c r="B160" s="7">
        <v>4116570.875</v>
      </c>
      <c r="C160" s="7">
        <v>0</v>
      </c>
      <c r="D160" s="8" t="str">
        <f t="shared" si="2"/>
        <v>NA</v>
      </c>
    </row>
    <row r="161" spans="1:4" x14ac:dyDescent="0.35">
      <c r="A161" s="5" t="s">
        <v>159</v>
      </c>
      <c r="B161" s="7">
        <v>945969.15</v>
      </c>
      <c r="C161" s="7">
        <v>882151</v>
      </c>
      <c r="D161" s="8">
        <f t="shared" si="2"/>
        <v>1.0723437937495961</v>
      </c>
    </row>
    <row r="162" spans="1:4" x14ac:dyDescent="0.35">
      <c r="A162" s="5" t="s">
        <v>160</v>
      </c>
      <c r="B162" s="7">
        <v>263152.375</v>
      </c>
      <c r="C162" s="7">
        <v>259315.8</v>
      </c>
      <c r="D162" s="8">
        <f t="shared" si="2"/>
        <v>1.0147949912809016</v>
      </c>
    </row>
    <row r="163" spans="1:4" x14ac:dyDescent="0.35">
      <c r="A163" s="5" t="s">
        <v>161</v>
      </c>
      <c r="B163" s="7">
        <v>54948</v>
      </c>
      <c r="C163" s="7">
        <v>0</v>
      </c>
      <c r="D163" s="8" t="str">
        <f t="shared" si="2"/>
        <v>NA</v>
      </c>
    </row>
    <row r="164" spans="1:4" x14ac:dyDescent="0.35">
      <c r="A164" s="5" t="s">
        <v>162</v>
      </c>
      <c r="B164" s="7">
        <v>472479.65</v>
      </c>
      <c r="C164" s="7">
        <v>389010.75</v>
      </c>
      <c r="D164" s="8">
        <f t="shared" si="2"/>
        <v>1.2145670781591511</v>
      </c>
    </row>
    <row r="165" spans="1:4" x14ac:dyDescent="0.35">
      <c r="A165" s="5" t="s">
        <v>163</v>
      </c>
      <c r="B165" s="7">
        <v>443845.69999999995</v>
      </c>
      <c r="C165" s="7">
        <v>161623.5</v>
      </c>
      <c r="D165" s="8">
        <f t="shared" si="2"/>
        <v>2.7461705754423087</v>
      </c>
    </row>
    <row r="166" spans="1:4" x14ac:dyDescent="0.35">
      <c r="A166" s="5" t="s">
        <v>164</v>
      </c>
      <c r="B166" s="7">
        <v>2713881.625</v>
      </c>
      <c r="C166" s="7">
        <v>2132313</v>
      </c>
      <c r="D166" s="8">
        <f t="shared" si="2"/>
        <v>1.2727407397506838</v>
      </c>
    </row>
    <row r="167" spans="1:4" x14ac:dyDescent="0.35">
      <c r="A167" s="5" t="s">
        <v>165</v>
      </c>
      <c r="B167" s="7">
        <v>4204063.5</v>
      </c>
      <c r="C167" s="7">
        <v>3900880.5</v>
      </c>
      <c r="D167" s="8">
        <f t="shared" si="2"/>
        <v>1.0777216836045094</v>
      </c>
    </row>
    <row r="168" spans="1:4" x14ac:dyDescent="0.35">
      <c r="A168" s="5" t="s">
        <v>166</v>
      </c>
      <c r="B168" s="7">
        <v>599086.625</v>
      </c>
      <c r="C168" s="7">
        <v>91535.824999999997</v>
      </c>
      <c r="D168" s="8">
        <f t="shared" si="2"/>
        <v>6.5448323101911194</v>
      </c>
    </row>
    <row r="169" spans="1:4" x14ac:dyDescent="0.35">
      <c r="A169" s="5" t="s">
        <v>167</v>
      </c>
      <c r="B169" s="7">
        <v>461624.95</v>
      </c>
      <c r="C169" s="7">
        <v>134486.75</v>
      </c>
      <c r="D169" s="8">
        <f t="shared" si="2"/>
        <v>3.4324939073923639</v>
      </c>
    </row>
    <row r="170" spans="1:4" x14ac:dyDescent="0.35">
      <c r="A170" s="5" t="s">
        <v>168</v>
      </c>
      <c r="B170" s="7">
        <v>1037485.5</v>
      </c>
      <c r="C170" s="7">
        <v>1025320.75</v>
      </c>
      <c r="D170" s="8">
        <f t="shared" si="2"/>
        <v>1.011864336111407</v>
      </c>
    </row>
    <row r="171" spans="1:4" x14ac:dyDescent="0.35">
      <c r="A171" s="5" t="s">
        <v>169</v>
      </c>
      <c r="B171" s="7">
        <v>82926.925000000003</v>
      </c>
      <c r="C171" s="7">
        <v>65241.25</v>
      </c>
      <c r="D171" s="8">
        <f t="shared" si="2"/>
        <v>1.2710811794685111</v>
      </c>
    </row>
    <row r="172" spans="1:4" x14ac:dyDescent="0.35">
      <c r="A172" s="5" t="s">
        <v>170</v>
      </c>
      <c r="B172" s="7">
        <v>474809.66749999998</v>
      </c>
      <c r="C172" s="7">
        <v>372167.25</v>
      </c>
      <c r="D172" s="8">
        <f t="shared" si="2"/>
        <v>1.2757964799428214</v>
      </c>
    </row>
    <row r="173" spans="1:4" x14ac:dyDescent="0.35">
      <c r="A173" s="5" t="s">
        <v>171</v>
      </c>
      <c r="B173" s="7">
        <v>2356893</v>
      </c>
      <c r="C173" s="7">
        <v>0</v>
      </c>
      <c r="D173" s="8" t="str">
        <f t="shared" si="2"/>
        <v>NA</v>
      </c>
    </row>
    <row r="174" spans="1:4" x14ac:dyDescent="0.35">
      <c r="A174" s="5" t="s">
        <v>172</v>
      </c>
      <c r="B174" s="7">
        <v>953268</v>
      </c>
      <c r="C174" s="7">
        <v>0</v>
      </c>
      <c r="D174" s="8" t="str">
        <f t="shared" si="2"/>
        <v>NA</v>
      </c>
    </row>
    <row r="175" spans="1:4" x14ac:dyDescent="0.35">
      <c r="A175" s="5" t="s">
        <v>173</v>
      </c>
      <c r="B175" s="7">
        <v>84892</v>
      </c>
      <c r="C175" s="7">
        <v>0</v>
      </c>
      <c r="D175" s="8" t="str">
        <f t="shared" si="2"/>
        <v>NA</v>
      </c>
    </row>
    <row r="176" spans="1:4" x14ac:dyDescent="0.35">
      <c r="A176" s="5" t="s">
        <v>174</v>
      </c>
      <c r="B176" s="7">
        <v>137294</v>
      </c>
      <c r="C176" s="7">
        <v>0</v>
      </c>
      <c r="D176" s="8" t="str">
        <f t="shared" si="2"/>
        <v>NA</v>
      </c>
    </row>
    <row r="177" spans="1:4" x14ac:dyDescent="0.35">
      <c r="A177" s="5" t="s">
        <v>175</v>
      </c>
      <c r="B177" s="7">
        <v>313589.3</v>
      </c>
      <c r="C177" s="7">
        <v>263713.82500000001</v>
      </c>
      <c r="D177" s="8">
        <f t="shared" si="2"/>
        <v>1.189127267028947</v>
      </c>
    </row>
    <row r="178" spans="1:4" x14ac:dyDescent="0.35">
      <c r="A178" s="5" t="s">
        <v>176</v>
      </c>
      <c r="B178" s="7">
        <v>2661011.75</v>
      </c>
      <c r="C178" s="7">
        <v>1041041.3500000001</v>
      </c>
      <c r="D178" s="8">
        <f t="shared" si="2"/>
        <v>2.5561057204884317</v>
      </c>
    </row>
    <row r="179" spans="1:4" x14ac:dyDescent="0.35">
      <c r="A179" s="5" t="s">
        <v>177</v>
      </c>
      <c r="B179" s="7">
        <v>79090.350000000006</v>
      </c>
      <c r="C179" s="7">
        <v>48959.199999999997</v>
      </c>
      <c r="D179" s="8">
        <f t="shared" si="2"/>
        <v>1.6154338714684882</v>
      </c>
    </row>
    <row r="180" spans="1:4" x14ac:dyDescent="0.35">
      <c r="A180" s="5" t="s">
        <v>178</v>
      </c>
      <c r="B180" s="7">
        <v>152359.57499999998</v>
      </c>
      <c r="C180" s="7">
        <v>39133.824999999997</v>
      </c>
      <c r="D180" s="8">
        <f t="shared" si="2"/>
        <v>3.8932962724701712</v>
      </c>
    </row>
    <row r="181" spans="1:4" x14ac:dyDescent="0.35">
      <c r="A181" s="5" t="s">
        <v>179</v>
      </c>
      <c r="B181" s="7">
        <v>203732.25</v>
      </c>
      <c r="C181" s="7">
        <v>0</v>
      </c>
      <c r="D181" s="8" t="str">
        <f t="shared" si="2"/>
        <v>NA</v>
      </c>
    </row>
    <row r="182" spans="1:4" x14ac:dyDescent="0.35">
      <c r="A182" s="5" t="s">
        <v>180</v>
      </c>
      <c r="B182" s="7">
        <v>12650143</v>
      </c>
      <c r="C182" s="7">
        <v>0</v>
      </c>
      <c r="D182" s="8" t="str">
        <f t="shared" si="2"/>
        <v>NA</v>
      </c>
    </row>
    <row r="183" spans="1:4" x14ac:dyDescent="0.35">
      <c r="A183" s="5" t="s">
        <v>181</v>
      </c>
      <c r="B183" s="7">
        <v>1608293</v>
      </c>
      <c r="C183" s="7">
        <v>0</v>
      </c>
      <c r="D183" s="8" t="str">
        <f t="shared" si="2"/>
        <v>NA</v>
      </c>
    </row>
    <row r="184" spans="1:4" x14ac:dyDescent="0.35">
      <c r="A184" s="5" t="s">
        <v>182</v>
      </c>
      <c r="B184" s="7">
        <v>26110906.75</v>
      </c>
      <c r="C184" s="7">
        <v>2433156.625</v>
      </c>
      <c r="D184" s="8">
        <f t="shared" si="2"/>
        <v>10.731288928019584</v>
      </c>
    </row>
    <row r="185" spans="1:4" x14ac:dyDescent="0.35">
      <c r="A185" s="5" t="s">
        <v>1</v>
      </c>
      <c r="B185" s="7">
        <v>26110906.75</v>
      </c>
      <c r="C185" s="7">
        <v>14540358</v>
      </c>
    </row>
  </sheetData>
  <autoFilter ref="A3:D18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5"/>
  <sheetViews>
    <sheetView workbookViewId="0">
      <selection activeCell="F14" sqref="F14"/>
    </sheetView>
  </sheetViews>
  <sheetFormatPr defaultRowHeight="14.5" x14ac:dyDescent="0.35"/>
  <cols>
    <col min="1" max="1" width="11.81640625" customWidth="1"/>
    <col min="2" max="2" width="11.54296875" bestFit="1" customWidth="1"/>
    <col min="3" max="3" width="15.1796875" bestFit="1" customWidth="1"/>
    <col min="4" max="4" width="14.54296875" bestFit="1" customWidth="1"/>
    <col min="5" max="5" width="22.54296875" bestFit="1" customWidth="1"/>
  </cols>
  <sheetData>
    <row r="1" spans="1:10" x14ac:dyDescent="0.35">
      <c r="A1" s="2" t="s">
        <v>868</v>
      </c>
      <c r="B1" s="2" t="s">
        <v>867</v>
      </c>
      <c r="C1" s="2" t="s">
        <v>866</v>
      </c>
      <c r="D1" s="2" t="s">
        <v>870</v>
      </c>
      <c r="E1" s="2" t="s">
        <v>869</v>
      </c>
      <c r="F1" s="1"/>
      <c r="G1" s="1"/>
      <c r="H1" s="1"/>
      <c r="I1" s="1"/>
      <c r="J1" s="1"/>
    </row>
    <row r="2" spans="1:10" x14ac:dyDescent="0.35">
      <c r="A2" s="1" t="s">
        <v>8</v>
      </c>
      <c r="B2" s="1" t="s">
        <v>183</v>
      </c>
      <c r="C2" s="3">
        <v>85734.175000000003</v>
      </c>
      <c r="D2" s="3">
        <f>VLOOKUP(A2,Pivot!$A$3:$B$185,2,0)</f>
        <v>3266442</v>
      </c>
      <c r="E2" s="3">
        <f>IF(C2=D2,0,C2)</f>
        <v>85734.175000000003</v>
      </c>
      <c r="F2" s="1"/>
      <c r="G2" s="1"/>
      <c r="H2" s="1"/>
      <c r="I2" s="1"/>
      <c r="J2" s="1"/>
    </row>
    <row r="3" spans="1:10" x14ac:dyDescent="0.35">
      <c r="A3" s="1" t="s">
        <v>151</v>
      </c>
      <c r="B3" s="1" t="s">
        <v>184</v>
      </c>
      <c r="C3" s="3">
        <v>66457.725000000006</v>
      </c>
      <c r="D3" s="3">
        <f>VLOOKUP(A3,Pivot!$A$3:$B$185,2,0)</f>
        <v>642786.15</v>
      </c>
      <c r="E3" s="3">
        <f t="shared" ref="E3:E66" si="0">IF(C3=D3,0,C3)</f>
        <v>66457.725000000006</v>
      </c>
      <c r="F3" s="1"/>
      <c r="G3" s="1"/>
      <c r="H3" s="1"/>
      <c r="I3" s="1"/>
      <c r="J3" s="1"/>
    </row>
    <row r="4" spans="1:10" x14ac:dyDescent="0.35">
      <c r="A4" s="1" t="s">
        <v>38</v>
      </c>
      <c r="B4" s="1" t="s">
        <v>185</v>
      </c>
      <c r="C4" s="3">
        <v>21728.875</v>
      </c>
      <c r="D4" s="3">
        <f>VLOOKUP(A4,Pivot!$A$3:$B$185,2,0)</f>
        <v>331274.97499999998</v>
      </c>
      <c r="E4" s="3">
        <f t="shared" si="0"/>
        <v>21728.875</v>
      </c>
      <c r="F4" s="1"/>
      <c r="G4" s="1"/>
      <c r="H4" s="1"/>
      <c r="I4" s="1"/>
      <c r="J4" s="1"/>
    </row>
    <row r="5" spans="1:10" x14ac:dyDescent="0.35">
      <c r="A5" s="1" t="s">
        <v>38</v>
      </c>
      <c r="B5" s="1" t="s">
        <v>186</v>
      </c>
      <c r="C5" s="3">
        <v>91629.400000000009</v>
      </c>
      <c r="D5" s="3">
        <f>VLOOKUP(A5,Pivot!$A$3:$B$185,2,0)</f>
        <v>331274.97499999998</v>
      </c>
      <c r="E5" s="3">
        <f t="shared" si="0"/>
        <v>91629.400000000009</v>
      </c>
      <c r="F5" s="1"/>
      <c r="G5" s="1"/>
      <c r="H5" s="1"/>
      <c r="I5" s="1"/>
      <c r="J5" s="1"/>
    </row>
    <row r="6" spans="1:10" x14ac:dyDescent="0.35">
      <c r="A6" s="1" t="s">
        <v>174</v>
      </c>
      <c r="B6" s="1" t="s">
        <v>187</v>
      </c>
      <c r="C6" s="3">
        <v>137294</v>
      </c>
      <c r="D6" s="3">
        <f>VLOOKUP(A6,Pivot!$A$3:$B$185,2,0)</f>
        <v>137294</v>
      </c>
      <c r="E6" s="3">
        <f t="shared" si="0"/>
        <v>0</v>
      </c>
      <c r="F6" s="1"/>
      <c r="G6" s="1"/>
      <c r="H6" s="1"/>
      <c r="I6" s="1"/>
      <c r="J6" s="1"/>
    </row>
    <row r="7" spans="1:10" x14ac:dyDescent="0.35">
      <c r="A7" s="1" t="s">
        <v>17</v>
      </c>
      <c r="B7" s="1" t="s">
        <v>188</v>
      </c>
      <c r="C7" s="3">
        <v>94623.8</v>
      </c>
      <c r="D7" s="3">
        <f>VLOOKUP(A7,Pivot!$A$3:$B$185,2,0)</f>
        <v>1322234.2250000001</v>
      </c>
      <c r="E7" s="3">
        <f t="shared" si="0"/>
        <v>94623.8</v>
      </c>
      <c r="F7" s="1"/>
      <c r="G7" s="1"/>
      <c r="H7" s="1"/>
      <c r="I7" s="1"/>
      <c r="J7" s="1"/>
    </row>
    <row r="8" spans="1:10" x14ac:dyDescent="0.35">
      <c r="A8" s="1" t="s">
        <v>142</v>
      </c>
      <c r="B8" s="1" t="s">
        <v>189</v>
      </c>
      <c r="C8" s="3">
        <v>61311.100000000006</v>
      </c>
      <c r="D8" s="3">
        <f>VLOOKUP(A8,Pivot!$A$3:$B$185,2,0)</f>
        <v>147587.25</v>
      </c>
      <c r="E8" s="3">
        <f t="shared" si="0"/>
        <v>61311.100000000006</v>
      </c>
      <c r="F8" s="1"/>
      <c r="G8" s="1"/>
      <c r="H8" s="1"/>
      <c r="I8" s="1"/>
      <c r="J8" s="1"/>
    </row>
    <row r="9" spans="1:10" x14ac:dyDescent="0.35">
      <c r="A9" s="1" t="s">
        <v>51</v>
      </c>
      <c r="B9" s="1" t="s">
        <v>190</v>
      </c>
      <c r="C9" s="3">
        <v>171916.75</v>
      </c>
      <c r="D9" s="3">
        <f>VLOOKUP(A9,Pivot!$A$3:$B$185,2,0)</f>
        <v>555199.94999999995</v>
      </c>
      <c r="E9" s="3">
        <f t="shared" si="0"/>
        <v>171916.75</v>
      </c>
      <c r="F9" s="1"/>
      <c r="G9" s="1"/>
      <c r="H9" s="1"/>
      <c r="I9" s="1"/>
      <c r="J9" s="1"/>
    </row>
    <row r="10" spans="1:10" x14ac:dyDescent="0.35">
      <c r="A10" s="1" t="s">
        <v>55</v>
      </c>
      <c r="B10" s="1" t="s">
        <v>191</v>
      </c>
      <c r="C10" s="3">
        <v>401175.5</v>
      </c>
      <c r="D10" s="3">
        <f>VLOOKUP(A10,Pivot!$A$3:$B$185,2,0)</f>
        <v>401175.5</v>
      </c>
      <c r="E10" s="3">
        <f t="shared" si="0"/>
        <v>0</v>
      </c>
      <c r="F10" s="1"/>
      <c r="G10" s="1"/>
      <c r="H10" s="1"/>
      <c r="I10" s="1"/>
      <c r="J10" s="1"/>
    </row>
    <row r="11" spans="1:10" x14ac:dyDescent="0.35">
      <c r="A11" s="1" t="s">
        <v>173</v>
      </c>
      <c r="B11" s="1" t="s">
        <v>192</v>
      </c>
      <c r="C11" s="3">
        <v>84892</v>
      </c>
      <c r="D11" s="3">
        <f>VLOOKUP(A11,Pivot!$A$3:$B$185,2,0)</f>
        <v>84892</v>
      </c>
      <c r="E11" s="3">
        <f t="shared" si="0"/>
        <v>0</v>
      </c>
      <c r="F11" s="1"/>
      <c r="G11" s="1"/>
      <c r="H11" s="1"/>
      <c r="I11" s="1"/>
      <c r="J11" s="1"/>
    </row>
    <row r="12" spans="1:10" x14ac:dyDescent="0.35">
      <c r="A12" s="1" t="s">
        <v>117</v>
      </c>
      <c r="B12" s="1" t="s">
        <v>193</v>
      </c>
      <c r="C12" s="3">
        <v>91161.524999999994</v>
      </c>
      <c r="D12" s="3">
        <f>VLOOKUP(A12,Pivot!$A$3:$B$185,2,0)</f>
        <v>212434.72500000001</v>
      </c>
      <c r="E12" s="3">
        <f t="shared" si="0"/>
        <v>91161.524999999994</v>
      </c>
      <c r="F12" s="1"/>
      <c r="G12" s="1"/>
      <c r="H12" s="1"/>
      <c r="I12" s="1"/>
      <c r="J12" s="1"/>
    </row>
    <row r="13" spans="1:10" x14ac:dyDescent="0.35">
      <c r="A13" s="1" t="s">
        <v>169</v>
      </c>
      <c r="B13" s="1" t="s">
        <v>194</v>
      </c>
      <c r="C13" s="3">
        <v>65241.25</v>
      </c>
      <c r="D13" s="3">
        <f>VLOOKUP(A13,Pivot!$A$3:$B$185,2,0)</f>
        <v>82926.925000000003</v>
      </c>
      <c r="E13" s="3">
        <f t="shared" si="0"/>
        <v>65241.25</v>
      </c>
      <c r="F13" s="1"/>
      <c r="G13" s="1"/>
      <c r="H13" s="1"/>
      <c r="I13" s="1"/>
      <c r="J13" s="1"/>
    </row>
    <row r="14" spans="1:10" x14ac:dyDescent="0.35">
      <c r="A14" s="1" t="s">
        <v>8</v>
      </c>
      <c r="B14" s="1" t="s">
        <v>195</v>
      </c>
      <c r="C14" s="3">
        <v>80681.125</v>
      </c>
      <c r="D14" s="3">
        <f>VLOOKUP(A14,Pivot!$A$3:$B$185,2,0)</f>
        <v>3266442</v>
      </c>
      <c r="E14" s="3">
        <f t="shared" si="0"/>
        <v>80681.125</v>
      </c>
      <c r="F14" s="1"/>
      <c r="G14" s="1"/>
      <c r="H14" s="1"/>
      <c r="I14" s="1"/>
      <c r="J14" s="1"/>
    </row>
    <row r="15" spans="1:10" x14ac:dyDescent="0.35">
      <c r="A15" s="1" t="s">
        <v>146</v>
      </c>
      <c r="B15" s="1" t="s">
        <v>196</v>
      </c>
      <c r="C15" s="3">
        <v>72820.825000000012</v>
      </c>
      <c r="D15" s="3">
        <f>VLOOKUP(A15,Pivot!$A$3:$B$185,2,0)</f>
        <v>72820.825000000012</v>
      </c>
      <c r="E15" s="3">
        <f t="shared" si="0"/>
        <v>0</v>
      </c>
      <c r="F15" s="1"/>
      <c r="G15" s="1"/>
      <c r="H15" s="1"/>
      <c r="I15" s="1"/>
      <c r="J15" s="1"/>
    </row>
    <row r="16" spans="1:10" x14ac:dyDescent="0.35">
      <c r="A16" s="1" t="s">
        <v>127</v>
      </c>
      <c r="B16" s="1" t="s">
        <v>197</v>
      </c>
      <c r="C16" s="3">
        <v>35297.25</v>
      </c>
      <c r="D16" s="3">
        <f>VLOOKUP(A16,Pivot!$A$3:$B$185,2,0)</f>
        <v>81523.299999999988</v>
      </c>
      <c r="E16" s="3">
        <f t="shared" si="0"/>
        <v>35297.25</v>
      </c>
      <c r="F16" s="1"/>
      <c r="G16" s="1"/>
      <c r="H16" s="1"/>
      <c r="I16" s="1"/>
      <c r="J16" s="1"/>
    </row>
    <row r="17" spans="1:10" x14ac:dyDescent="0.35">
      <c r="A17" s="1" t="s">
        <v>56</v>
      </c>
      <c r="B17" s="1" t="s">
        <v>198</v>
      </c>
      <c r="C17" s="3">
        <v>139165.5</v>
      </c>
      <c r="D17" s="3">
        <f>VLOOKUP(A17,Pivot!$A$3:$B$185,2,0)</f>
        <v>449834.5</v>
      </c>
      <c r="E17" s="3">
        <f t="shared" si="0"/>
        <v>139165.5</v>
      </c>
      <c r="F17" s="1"/>
      <c r="G17" s="1"/>
      <c r="H17" s="1"/>
      <c r="I17" s="1"/>
      <c r="J17" s="1"/>
    </row>
    <row r="18" spans="1:10" x14ac:dyDescent="0.35">
      <c r="A18" s="1" t="s">
        <v>160</v>
      </c>
      <c r="B18" s="1" t="s">
        <v>199</v>
      </c>
      <c r="C18" s="3">
        <v>71833.608749999999</v>
      </c>
      <c r="D18" s="3">
        <f>VLOOKUP(A18,Pivot!$A$3:$B$185,2,0)</f>
        <v>263152.375</v>
      </c>
      <c r="E18" s="3">
        <f t="shared" si="0"/>
        <v>71833.608749999999</v>
      </c>
      <c r="F18" s="1"/>
      <c r="G18" s="1"/>
      <c r="H18" s="1"/>
      <c r="I18" s="1"/>
      <c r="J18" s="1"/>
    </row>
    <row r="19" spans="1:10" x14ac:dyDescent="0.35">
      <c r="A19" s="1" t="s">
        <v>170</v>
      </c>
      <c r="B19" s="1" t="s">
        <v>200</v>
      </c>
      <c r="C19" s="3">
        <v>60562.5</v>
      </c>
      <c r="D19" s="3">
        <f>VLOOKUP(A19,Pivot!$A$3:$B$185,2,0)</f>
        <v>474809.66749999998</v>
      </c>
      <c r="E19" s="3">
        <f t="shared" si="0"/>
        <v>60562.5</v>
      </c>
      <c r="F19" s="1"/>
      <c r="G19" s="1"/>
      <c r="H19" s="1"/>
      <c r="I19" s="1"/>
      <c r="J19" s="1"/>
    </row>
    <row r="20" spans="1:10" x14ac:dyDescent="0.35">
      <c r="A20" s="1" t="s">
        <v>153</v>
      </c>
      <c r="B20" s="1" t="s">
        <v>184</v>
      </c>
      <c r="C20" s="3">
        <v>52608.625</v>
      </c>
      <c r="D20" s="3">
        <f>VLOOKUP(A20,Pivot!$A$3:$B$185,2,0)</f>
        <v>125129.25</v>
      </c>
      <c r="E20" s="3">
        <f t="shared" si="0"/>
        <v>52608.625</v>
      </c>
      <c r="F20" s="1"/>
      <c r="G20" s="1"/>
      <c r="H20" s="1"/>
      <c r="I20" s="1"/>
      <c r="J20" s="1"/>
    </row>
    <row r="21" spans="1:10" x14ac:dyDescent="0.35">
      <c r="A21" s="1" t="s">
        <v>118</v>
      </c>
      <c r="B21" s="1" t="s">
        <v>201</v>
      </c>
      <c r="C21" s="3">
        <v>62153.275000000001</v>
      </c>
      <c r="D21" s="3">
        <f>VLOOKUP(A21,Pivot!$A$3:$B$185,2,0)</f>
        <v>147615.32250000001</v>
      </c>
      <c r="E21" s="3">
        <f t="shared" si="0"/>
        <v>62153.275000000001</v>
      </c>
      <c r="F21" s="1"/>
      <c r="G21" s="1"/>
      <c r="H21" s="1"/>
      <c r="I21" s="1"/>
      <c r="J21" s="1"/>
    </row>
    <row r="22" spans="1:10" x14ac:dyDescent="0.35">
      <c r="A22" s="1" t="s">
        <v>160</v>
      </c>
      <c r="B22" s="1" t="s">
        <v>202</v>
      </c>
      <c r="C22" s="3">
        <v>240600.8</v>
      </c>
      <c r="D22" s="3">
        <f>VLOOKUP(A22,Pivot!$A$3:$B$185,2,0)</f>
        <v>263152.375</v>
      </c>
      <c r="E22" s="3">
        <f t="shared" si="0"/>
        <v>240600.8</v>
      </c>
      <c r="F22" s="1"/>
      <c r="G22" s="1"/>
      <c r="H22" s="1"/>
      <c r="I22" s="1"/>
      <c r="J22" s="1"/>
    </row>
    <row r="23" spans="1:10" x14ac:dyDescent="0.35">
      <c r="A23" s="1" t="s">
        <v>131</v>
      </c>
      <c r="B23" s="1" t="s">
        <v>203</v>
      </c>
      <c r="C23" s="3">
        <v>86857.074999999997</v>
      </c>
      <c r="D23" s="3">
        <f>VLOOKUP(A23,Pivot!$A$3:$B$185,2,0)</f>
        <v>86857.074999999997</v>
      </c>
      <c r="E23" s="3">
        <f t="shared" si="0"/>
        <v>0</v>
      </c>
      <c r="F23" s="1"/>
      <c r="G23" s="1"/>
      <c r="H23" s="1"/>
      <c r="I23" s="1"/>
      <c r="J23" s="1"/>
    </row>
    <row r="24" spans="1:10" x14ac:dyDescent="0.35">
      <c r="A24" s="1" t="s">
        <v>56</v>
      </c>
      <c r="B24" s="1" t="s">
        <v>204</v>
      </c>
      <c r="C24" s="3">
        <v>93313.75</v>
      </c>
      <c r="D24" s="3">
        <f>VLOOKUP(A24,Pivot!$A$3:$B$185,2,0)</f>
        <v>449834.5</v>
      </c>
      <c r="E24" s="3">
        <f t="shared" si="0"/>
        <v>93313.75</v>
      </c>
      <c r="F24" s="1"/>
      <c r="G24" s="1"/>
      <c r="H24" s="1"/>
      <c r="I24" s="1"/>
      <c r="J24" s="1"/>
    </row>
    <row r="25" spans="1:10" x14ac:dyDescent="0.35">
      <c r="A25" s="1" t="s">
        <v>142</v>
      </c>
      <c r="B25" s="1" t="s">
        <v>205</v>
      </c>
      <c r="C25" s="3">
        <v>80961.850000000006</v>
      </c>
      <c r="D25" s="3">
        <f>VLOOKUP(A25,Pivot!$A$3:$B$185,2,0)</f>
        <v>147587.25</v>
      </c>
      <c r="E25" s="3">
        <f t="shared" si="0"/>
        <v>80961.850000000006</v>
      </c>
      <c r="F25" s="1"/>
      <c r="G25" s="1"/>
      <c r="H25" s="1"/>
      <c r="I25" s="1"/>
      <c r="J25" s="1"/>
    </row>
    <row r="26" spans="1:10" x14ac:dyDescent="0.35">
      <c r="A26" s="1" t="s">
        <v>170</v>
      </c>
      <c r="B26" s="1" t="s">
        <v>206</v>
      </c>
      <c r="C26" s="3">
        <v>80456.545000000013</v>
      </c>
      <c r="D26" s="3">
        <f>VLOOKUP(A26,Pivot!$A$3:$B$185,2,0)</f>
        <v>474809.66749999998</v>
      </c>
      <c r="E26" s="3">
        <f t="shared" si="0"/>
        <v>80456.545000000013</v>
      </c>
      <c r="F26" s="1"/>
      <c r="G26" s="1"/>
      <c r="H26" s="1"/>
      <c r="I26" s="1"/>
      <c r="J26" s="1"/>
    </row>
    <row r="27" spans="1:10" x14ac:dyDescent="0.35">
      <c r="A27" s="1" t="s">
        <v>55</v>
      </c>
      <c r="B27" s="1" t="s">
        <v>207</v>
      </c>
      <c r="C27" s="3">
        <v>181274.25</v>
      </c>
      <c r="D27" s="3">
        <f>VLOOKUP(A27,Pivot!$A$3:$B$185,2,0)</f>
        <v>401175.5</v>
      </c>
      <c r="E27" s="3">
        <f t="shared" si="0"/>
        <v>181274.25</v>
      </c>
      <c r="F27" s="1"/>
      <c r="G27" s="1"/>
      <c r="H27" s="1"/>
      <c r="I27" s="1"/>
      <c r="J27" s="1"/>
    </row>
    <row r="28" spans="1:10" x14ac:dyDescent="0.35">
      <c r="A28" s="1" t="s">
        <v>7</v>
      </c>
      <c r="B28" s="1" t="s">
        <v>208</v>
      </c>
      <c r="C28" s="3">
        <v>59920</v>
      </c>
      <c r="D28" s="3">
        <f>VLOOKUP(A28,Pivot!$A$3:$B$185,2,0)</f>
        <v>499429.25</v>
      </c>
      <c r="E28" s="3">
        <f t="shared" si="0"/>
        <v>59920</v>
      </c>
      <c r="F28" s="1"/>
      <c r="G28" s="1"/>
      <c r="H28" s="1"/>
      <c r="I28" s="1"/>
      <c r="J28" s="1"/>
    </row>
    <row r="29" spans="1:10" x14ac:dyDescent="0.35">
      <c r="A29" s="1" t="s">
        <v>175</v>
      </c>
      <c r="B29" s="1" t="s">
        <v>184</v>
      </c>
      <c r="C29" s="3">
        <v>109315.07500000001</v>
      </c>
      <c r="D29" s="3">
        <f>VLOOKUP(A29,Pivot!$A$3:$B$185,2,0)</f>
        <v>313589.3</v>
      </c>
      <c r="E29" s="3">
        <f t="shared" si="0"/>
        <v>109315.07500000001</v>
      </c>
      <c r="F29" s="1"/>
      <c r="G29" s="1"/>
      <c r="H29" s="1"/>
      <c r="I29" s="1"/>
      <c r="J29" s="1"/>
    </row>
    <row r="30" spans="1:10" x14ac:dyDescent="0.35">
      <c r="A30" s="1" t="s">
        <v>8</v>
      </c>
      <c r="B30" s="1" t="s">
        <v>209</v>
      </c>
      <c r="C30" s="3">
        <v>138416.9</v>
      </c>
      <c r="D30" s="3">
        <f>VLOOKUP(A30,Pivot!$A$3:$B$185,2,0)</f>
        <v>3266442</v>
      </c>
      <c r="E30" s="3">
        <f t="shared" si="0"/>
        <v>138416.9</v>
      </c>
      <c r="F30" s="1"/>
      <c r="G30" s="1"/>
      <c r="H30" s="1"/>
      <c r="I30" s="1"/>
      <c r="J30" s="1"/>
    </row>
    <row r="31" spans="1:10" x14ac:dyDescent="0.35">
      <c r="A31" s="1" t="s">
        <v>160</v>
      </c>
      <c r="B31" s="1" t="s">
        <v>210</v>
      </c>
      <c r="C31" s="3">
        <v>29233.59</v>
      </c>
      <c r="D31" s="3">
        <f>VLOOKUP(A31,Pivot!$A$3:$B$185,2,0)</f>
        <v>263152.375</v>
      </c>
      <c r="E31" s="3">
        <f t="shared" si="0"/>
        <v>29233.59</v>
      </c>
      <c r="F31" s="1"/>
      <c r="G31" s="1"/>
      <c r="H31" s="1"/>
      <c r="I31" s="1"/>
      <c r="J31" s="1"/>
    </row>
    <row r="32" spans="1:10" x14ac:dyDescent="0.35">
      <c r="A32" s="1" t="s">
        <v>155</v>
      </c>
      <c r="B32" s="1" t="s">
        <v>211</v>
      </c>
      <c r="C32" s="3">
        <v>46713.4</v>
      </c>
      <c r="D32" s="3">
        <f>VLOOKUP(A32,Pivot!$A$3:$B$185,2,0)</f>
        <v>159752</v>
      </c>
      <c r="E32" s="3">
        <f t="shared" si="0"/>
        <v>46713.4</v>
      </c>
      <c r="F32" s="1"/>
      <c r="G32" s="1"/>
      <c r="H32" s="1"/>
      <c r="I32" s="1"/>
      <c r="J32" s="1"/>
    </row>
    <row r="33" spans="1:10" x14ac:dyDescent="0.35">
      <c r="A33" s="1" t="s">
        <v>107</v>
      </c>
      <c r="B33" s="1" t="s">
        <v>212</v>
      </c>
      <c r="C33" s="3">
        <v>176595.5</v>
      </c>
      <c r="D33" s="3">
        <f>VLOOKUP(A33,Pivot!$A$3:$B$185,2,0)</f>
        <v>663185.5</v>
      </c>
      <c r="E33" s="3">
        <f t="shared" si="0"/>
        <v>176595.5</v>
      </c>
      <c r="F33" s="1"/>
      <c r="G33" s="1"/>
      <c r="H33" s="1"/>
      <c r="I33" s="1"/>
      <c r="J33" s="1"/>
    </row>
    <row r="34" spans="1:10" x14ac:dyDescent="0.35">
      <c r="A34" s="1" t="s">
        <v>54</v>
      </c>
      <c r="B34" s="1" t="s">
        <v>188</v>
      </c>
      <c r="C34" s="3">
        <v>1112345.5</v>
      </c>
      <c r="D34" s="3">
        <f>VLOOKUP(A34,Pivot!$A$3:$B$185,2,0)</f>
        <v>7503518</v>
      </c>
      <c r="E34" s="3">
        <f t="shared" si="0"/>
        <v>1112345.5</v>
      </c>
      <c r="F34" s="1"/>
      <c r="G34" s="1"/>
      <c r="H34" s="1"/>
      <c r="I34" s="1"/>
      <c r="J34" s="1"/>
    </row>
    <row r="35" spans="1:10" x14ac:dyDescent="0.35">
      <c r="A35" s="1" t="s">
        <v>24</v>
      </c>
      <c r="B35" s="1" t="s">
        <v>213</v>
      </c>
      <c r="C35" s="3">
        <v>250519.75</v>
      </c>
      <c r="D35" s="3">
        <f>VLOOKUP(A35,Pivot!$A$3:$B$185,2,0)</f>
        <v>264743.15000000002</v>
      </c>
      <c r="E35" s="3">
        <f t="shared" si="0"/>
        <v>250519.75</v>
      </c>
      <c r="F35" s="1"/>
      <c r="G35" s="1"/>
      <c r="H35" s="1"/>
      <c r="I35" s="1"/>
      <c r="J35" s="1"/>
    </row>
    <row r="36" spans="1:10" x14ac:dyDescent="0.35">
      <c r="A36" s="1" t="s">
        <v>182</v>
      </c>
      <c r="B36" s="1" t="s">
        <v>214</v>
      </c>
      <c r="C36" s="3">
        <v>120450.5</v>
      </c>
      <c r="D36" s="3">
        <f>VLOOKUP(A36,Pivot!$A$3:$B$185,2,0)</f>
        <v>26110906.75</v>
      </c>
      <c r="E36" s="3">
        <f t="shared" si="0"/>
        <v>120450.5</v>
      </c>
      <c r="F36" s="1"/>
      <c r="G36" s="1"/>
      <c r="H36" s="1"/>
      <c r="I36" s="1"/>
      <c r="J36" s="1"/>
    </row>
    <row r="37" spans="1:10" x14ac:dyDescent="0.35">
      <c r="A37" s="1" t="s">
        <v>182</v>
      </c>
      <c r="B37" s="1" t="s">
        <v>215</v>
      </c>
      <c r="C37" s="3">
        <v>804951.625</v>
      </c>
      <c r="D37" s="3">
        <f>VLOOKUP(A37,Pivot!$A$3:$B$185,2,0)</f>
        <v>26110906.75</v>
      </c>
      <c r="E37" s="3">
        <f t="shared" si="0"/>
        <v>804951.625</v>
      </c>
      <c r="F37" s="1"/>
      <c r="G37" s="1"/>
      <c r="H37" s="1"/>
      <c r="I37" s="1"/>
      <c r="J37" s="1"/>
    </row>
    <row r="38" spans="1:10" x14ac:dyDescent="0.35">
      <c r="A38" s="1" t="s">
        <v>131</v>
      </c>
      <c r="B38" s="1" t="s">
        <v>216</v>
      </c>
      <c r="C38" s="3">
        <v>70855.75</v>
      </c>
      <c r="D38" s="3">
        <f>VLOOKUP(A38,Pivot!$A$3:$B$185,2,0)</f>
        <v>86857.074999999997</v>
      </c>
      <c r="E38" s="3">
        <f t="shared" si="0"/>
        <v>70855.75</v>
      </c>
      <c r="F38" s="1"/>
      <c r="G38" s="1"/>
      <c r="H38" s="1"/>
      <c r="I38" s="1"/>
      <c r="J38" s="1"/>
    </row>
    <row r="39" spans="1:10" x14ac:dyDescent="0.35">
      <c r="A39" s="1" t="s">
        <v>117</v>
      </c>
      <c r="B39" s="1" t="s">
        <v>217</v>
      </c>
      <c r="C39" s="3">
        <v>195684.8</v>
      </c>
      <c r="D39" s="3">
        <f>VLOOKUP(A39,Pivot!$A$3:$B$185,2,0)</f>
        <v>212434.72500000001</v>
      </c>
      <c r="E39" s="3">
        <f t="shared" si="0"/>
        <v>195684.8</v>
      </c>
      <c r="F39" s="1"/>
      <c r="G39" s="1"/>
      <c r="H39" s="1"/>
      <c r="I39" s="1"/>
      <c r="J39" s="1"/>
    </row>
    <row r="40" spans="1:10" x14ac:dyDescent="0.35">
      <c r="A40" s="1" t="s">
        <v>105</v>
      </c>
      <c r="B40" s="1" t="s">
        <v>218</v>
      </c>
      <c r="C40" s="3">
        <v>775943.375</v>
      </c>
      <c r="D40" s="3">
        <f>VLOOKUP(A40,Pivot!$A$3:$B$185,2,0)</f>
        <v>775943.375</v>
      </c>
      <c r="E40" s="3">
        <f t="shared" si="0"/>
        <v>0</v>
      </c>
      <c r="F40" s="1"/>
      <c r="G40" s="1"/>
      <c r="H40" s="1"/>
      <c r="I40" s="1"/>
      <c r="J40" s="1"/>
    </row>
    <row r="41" spans="1:10" x14ac:dyDescent="0.35">
      <c r="A41" s="1" t="s">
        <v>151</v>
      </c>
      <c r="B41" s="1" t="s">
        <v>219</v>
      </c>
      <c r="C41" s="3">
        <v>138416.9</v>
      </c>
      <c r="D41" s="3">
        <f>VLOOKUP(A41,Pivot!$A$3:$B$185,2,0)</f>
        <v>642786.15</v>
      </c>
      <c r="E41" s="3">
        <f t="shared" si="0"/>
        <v>138416.9</v>
      </c>
      <c r="F41" s="1"/>
      <c r="G41" s="1"/>
      <c r="H41" s="1"/>
      <c r="I41" s="1"/>
      <c r="J41" s="1"/>
    </row>
    <row r="42" spans="1:10" x14ac:dyDescent="0.35">
      <c r="A42" s="1" t="s">
        <v>55</v>
      </c>
      <c r="B42" s="1" t="s">
        <v>220</v>
      </c>
      <c r="C42" s="3">
        <v>127749.35</v>
      </c>
      <c r="D42" s="3">
        <f>VLOOKUP(A42,Pivot!$A$3:$B$185,2,0)</f>
        <v>401175.5</v>
      </c>
      <c r="E42" s="3">
        <f t="shared" si="0"/>
        <v>127749.35</v>
      </c>
      <c r="F42" s="1"/>
      <c r="G42" s="1"/>
      <c r="H42" s="1"/>
      <c r="I42" s="1"/>
      <c r="J42" s="1"/>
    </row>
    <row r="43" spans="1:10" x14ac:dyDescent="0.35">
      <c r="A43" s="1" t="s">
        <v>14</v>
      </c>
      <c r="B43" s="1" t="s">
        <v>221</v>
      </c>
      <c r="C43" s="3">
        <v>382460.5</v>
      </c>
      <c r="D43" s="3">
        <f>VLOOKUP(A43,Pivot!$A$3:$B$185,2,0)</f>
        <v>11340093</v>
      </c>
      <c r="E43" s="3">
        <f t="shared" si="0"/>
        <v>382460.5</v>
      </c>
      <c r="F43" s="1"/>
      <c r="G43" s="1"/>
      <c r="H43" s="1"/>
      <c r="I43" s="1"/>
      <c r="J43" s="1"/>
    </row>
    <row r="44" spans="1:10" x14ac:dyDescent="0.35">
      <c r="A44" s="1" t="s">
        <v>54</v>
      </c>
      <c r="B44" s="1" t="s">
        <v>184</v>
      </c>
      <c r="C44" s="3">
        <v>371231.5</v>
      </c>
      <c r="D44" s="3">
        <f>VLOOKUP(A44,Pivot!$A$3:$B$185,2,0)</f>
        <v>7503518</v>
      </c>
      <c r="E44" s="3">
        <f t="shared" si="0"/>
        <v>371231.5</v>
      </c>
      <c r="F44" s="1"/>
      <c r="G44" s="1"/>
      <c r="H44" s="1"/>
      <c r="I44" s="1"/>
      <c r="J44" s="1"/>
    </row>
    <row r="45" spans="1:10" x14ac:dyDescent="0.35">
      <c r="A45" s="1" t="s">
        <v>118</v>
      </c>
      <c r="B45" s="1" t="s">
        <v>222</v>
      </c>
      <c r="C45" s="3">
        <v>138416.9</v>
      </c>
      <c r="D45" s="3">
        <f>VLOOKUP(A45,Pivot!$A$3:$B$185,2,0)</f>
        <v>147615.32250000001</v>
      </c>
      <c r="E45" s="3">
        <f t="shared" si="0"/>
        <v>138416.9</v>
      </c>
      <c r="F45" s="1"/>
      <c r="G45" s="1"/>
      <c r="H45" s="1"/>
      <c r="I45" s="1"/>
      <c r="J45" s="1"/>
    </row>
    <row r="46" spans="1:10" x14ac:dyDescent="0.35">
      <c r="A46" s="1" t="s">
        <v>92</v>
      </c>
      <c r="B46" s="1" t="s">
        <v>219</v>
      </c>
      <c r="C46" s="3">
        <v>84611.275000000009</v>
      </c>
      <c r="D46" s="3">
        <f>VLOOKUP(A46,Pivot!$A$3:$B$185,2,0)</f>
        <v>97243.9</v>
      </c>
      <c r="E46" s="3">
        <f t="shared" si="0"/>
        <v>84611.275000000009</v>
      </c>
      <c r="F46" s="1"/>
      <c r="G46" s="1"/>
      <c r="H46" s="1"/>
      <c r="I46" s="1"/>
      <c r="J46" s="1"/>
    </row>
    <row r="47" spans="1:10" x14ac:dyDescent="0.35">
      <c r="A47" s="1" t="s">
        <v>61</v>
      </c>
      <c r="B47" s="1" t="s">
        <v>223</v>
      </c>
      <c r="C47" s="3">
        <v>189789.57500000001</v>
      </c>
      <c r="D47" s="3">
        <f>VLOOKUP(A47,Pivot!$A$3:$B$185,2,0)</f>
        <v>291318.44999999995</v>
      </c>
      <c r="E47" s="3">
        <f t="shared" si="0"/>
        <v>189789.57500000001</v>
      </c>
      <c r="F47" s="1"/>
      <c r="G47" s="1"/>
      <c r="H47" s="1"/>
      <c r="I47" s="1"/>
      <c r="J47" s="1"/>
    </row>
    <row r="48" spans="1:10" x14ac:dyDescent="0.35">
      <c r="A48" s="1" t="s">
        <v>93</v>
      </c>
      <c r="B48" s="1" t="s">
        <v>224</v>
      </c>
      <c r="C48" s="3">
        <v>328187</v>
      </c>
      <c r="D48" s="3">
        <f>VLOOKUP(A48,Pivot!$A$3:$B$185,2,0)</f>
        <v>524694.5</v>
      </c>
      <c r="E48" s="3">
        <f t="shared" si="0"/>
        <v>328187</v>
      </c>
      <c r="F48" s="1"/>
      <c r="G48" s="1"/>
      <c r="H48" s="1"/>
      <c r="I48" s="1"/>
      <c r="J48" s="1"/>
    </row>
    <row r="49" spans="1:10" x14ac:dyDescent="0.35">
      <c r="A49" s="1" t="s">
        <v>168</v>
      </c>
      <c r="B49" s="1" t="s">
        <v>225</v>
      </c>
      <c r="C49" s="3">
        <v>103326.27499999999</v>
      </c>
      <c r="D49" s="3">
        <f>VLOOKUP(A49,Pivot!$A$3:$B$185,2,0)</f>
        <v>1037485.5</v>
      </c>
      <c r="E49" s="3">
        <f t="shared" si="0"/>
        <v>103326.27499999999</v>
      </c>
      <c r="F49" s="1"/>
      <c r="G49" s="1"/>
      <c r="H49" s="1"/>
      <c r="I49" s="1"/>
      <c r="J49" s="1"/>
    </row>
    <row r="50" spans="1:10" x14ac:dyDescent="0.35">
      <c r="A50" s="1" t="s">
        <v>76</v>
      </c>
      <c r="B50" s="1" t="s">
        <v>226</v>
      </c>
      <c r="C50" s="3">
        <v>72259.375</v>
      </c>
      <c r="D50" s="3">
        <f>VLOOKUP(A50,Pivot!$A$3:$B$185,2,0)</f>
        <v>375910.25</v>
      </c>
      <c r="E50" s="3">
        <f t="shared" si="0"/>
        <v>72259.375</v>
      </c>
      <c r="F50" s="1"/>
      <c r="G50" s="1"/>
      <c r="H50" s="1"/>
      <c r="I50" s="1"/>
      <c r="J50" s="1"/>
    </row>
    <row r="51" spans="1:10" x14ac:dyDescent="0.35">
      <c r="A51" s="1" t="s">
        <v>92</v>
      </c>
      <c r="B51" s="1" t="s">
        <v>227</v>
      </c>
      <c r="C51" s="3">
        <v>62855.087499999994</v>
      </c>
      <c r="D51" s="3">
        <f>VLOOKUP(A51,Pivot!$A$3:$B$185,2,0)</f>
        <v>97243.9</v>
      </c>
      <c r="E51" s="3">
        <f t="shared" si="0"/>
        <v>62855.087499999994</v>
      </c>
      <c r="F51" s="1"/>
      <c r="G51" s="1"/>
      <c r="H51" s="1"/>
      <c r="I51" s="1"/>
      <c r="J51" s="1"/>
    </row>
    <row r="52" spans="1:10" x14ac:dyDescent="0.35">
      <c r="A52" s="1" t="s">
        <v>153</v>
      </c>
      <c r="B52" s="1" t="s">
        <v>219</v>
      </c>
      <c r="C52" s="3">
        <v>97056.75</v>
      </c>
      <c r="D52" s="3">
        <f>VLOOKUP(A52,Pivot!$A$3:$B$185,2,0)</f>
        <v>125129.25</v>
      </c>
      <c r="E52" s="3">
        <f t="shared" si="0"/>
        <v>97056.75</v>
      </c>
      <c r="F52" s="1"/>
      <c r="G52" s="1"/>
      <c r="H52" s="1"/>
      <c r="I52" s="1"/>
      <c r="J52" s="1"/>
    </row>
    <row r="53" spans="1:10" x14ac:dyDescent="0.35">
      <c r="A53" s="1" t="s">
        <v>17</v>
      </c>
      <c r="B53" s="1" t="s">
        <v>228</v>
      </c>
      <c r="C53" s="3">
        <v>520857.92499999999</v>
      </c>
      <c r="D53" s="3">
        <f>VLOOKUP(A53,Pivot!$A$3:$B$185,2,0)</f>
        <v>1322234.2250000001</v>
      </c>
      <c r="E53" s="3">
        <f t="shared" si="0"/>
        <v>520857.92499999999</v>
      </c>
      <c r="F53" s="1"/>
      <c r="G53" s="1"/>
      <c r="H53" s="1"/>
      <c r="I53" s="1"/>
      <c r="J53" s="1"/>
    </row>
    <row r="54" spans="1:10" x14ac:dyDescent="0.35">
      <c r="A54" s="1" t="s">
        <v>182</v>
      </c>
      <c r="B54" s="1" t="s">
        <v>229</v>
      </c>
      <c r="C54" s="3">
        <v>223383</v>
      </c>
      <c r="D54" s="3">
        <f>VLOOKUP(A54,Pivot!$A$3:$B$185,2,0)</f>
        <v>26110906.75</v>
      </c>
      <c r="E54" s="3">
        <f t="shared" si="0"/>
        <v>223383</v>
      </c>
      <c r="F54" s="1"/>
      <c r="G54" s="1"/>
      <c r="H54" s="1"/>
      <c r="I54" s="1"/>
      <c r="J54" s="1"/>
    </row>
    <row r="55" spans="1:10" x14ac:dyDescent="0.35">
      <c r="A55" s="1" t="s">
        <v>182</v>
      </c>
      <c r="B55" s="1" t="s">
        <v>230</v>
      </c>
      <c r="C55" s="3">
        <v>162465.67499999999</v>
      </c>
      <c r="D55" s="3">
        <f>VLOOKUP(A55,Pivot!$A$3:$B$185,2,0)</f>
        <v>26110906.75</v>
      </c>
      <c r="E55" s="3">
        <f t="shared" si="0"/>
        <v>162465.67499999999</v>
      </c>
      <c r="F55" s="1"/>
      <c r="G55" s="1"/>
      <c r="H55" s="1"/>
      <c r="I55" s="1"/>
      <c r="J55" s="1"/>
    </row>
    <row r="56" spans="1:10" x14ac:dyDescent="0.35">
      <c r="A56" s="1" t="s">
        <v>151</v>
      </c>
      <c r="B56" s="1" t="s">
        <v>231</v>
      </c>
      <c r="C56" s="3">
        <v>43625.425000000003</v>
      </c>
      <c r="D56" s="3">
        <f>VLOOKUP(A56,Pivot!$A$3:$B$185,2,0)</f>
        <v>642786.15</v>
      </c>
      <c r="E56" s="3">
        <f t="shared" si="0"/>
        <v>43625.425000000003</v>
      </c>
      <c r="F56" s="1"/>
      <c r="G56" s="1"/>
      <c r="H56" s="1"/>
      <c r="I56" s="1"/>
      <c r="J56" s="1"/>
    </row>
    <row r="57" spans="1:10" x14ac:dyDescent="0.35">
      <c r="A57" s="1" t="s">
        <v>20</v>
      </c>
      <c r="B57" s="1" t="s">
        <v>232</v>
      </c>
      <c r="C57" s="3">
        <v>140803.0625</v>
      </c>
      <c r="D57" s="3">
        <f>VLOOKUP(A57,Pivot!$A$3:$B$185,2,0)</f>
        <v>331930</v>
      </c>
      <c r="E57" s="3">
        <f t="shared" si="0"/>
        <v>140803.0625</v>
      </c>
      <c r="F57" s="1"/>
      <c r="G57" s="1"/>
      <c r="H57" s="1"/>
      <c r="I57" s="1"/>
      <c r="J57" s="1"/>
    </row>
    <row r="58" spans="1:10" x14ac:dyDescent="0.35">
      <c r="A58" s="1" t="s">
        <v>8</v>
      </c>
      <c r="B58" s="1" t="s">
        <v>233</v>
      </c>
      <c r="C58" s="3">
        <v>42034.65</v>
      </c>
      <c r="D58" s="3">
        <f>VLOOKUP(A58,Pivot!$A$3:$B$185,2,0)</f>
        <v>3266442</v>
      </c>
      <c r="E58" s="3">
        <f t="shared" si="0"/>
        <v>42034.65</v>
      </c>
      <c r="F58" s="1"/>
      <c r="G58" s="1"/>
      <c r="H58" s="1"/>
      <c r="I58" s="1"/>
      <c r="J58" s="1"/>
    </row>
    <row r="59" spans="1:10" x14ac:dyDescent="0.35">
      <c r="A59" s="1" t="s">
        <v>131</v>
      </c>
      <c r="B59" s="1" t="s">
        <v>234</v>
      </c>
      <c r="C59" s="3">
        <v>35484.399999999994</v>
      </c>
      <c r="D59" s="3">
        <f>VLOOKUP(A59,Pivot!$A$3:$B$185,2,0)</f>
        <v>86857.074999999997</v>
      </c>
      <c r="E59" s="3">
        <f t="shared" si="0"/>
        <v>35484.399999999994</v>
      </c>
      <c r="F59" s="1"/>
      <c r="G59" s="1"/>
      <c r="H59" s="1"/>
      <c r="I59" s="1"/>
      <c r="J59" s="1"/>
    </row>
    <row r="60" spans="1:10" x14ac:dyDescent="0.35">
      <c r="A60" s="1" t="s">
        <v>38</v>
      </c>
      <c r="B60" s="1" t="s">
        <v>235</v>
      </c>
      <c r="C60" s="3">
        <v>200831.42499999999</v>
      </c>
      <c r="D60" s="3">
        <f>VLOOKUP(A60,Pivot!$A$3:$B$185,2,0)</f>
        <v>331274.97499999998</v>
      </c>
      <c r="E60" s="3">
        <f t="shared" si="0"/>
        <v>200831.42499999999</v>
      </c>
      <c r="F60" s="1"/>
      <c r="G60" s="1"/>
      <c r="H60" s="1"/>
      <c r="I60" s="1"/>
      <c r="J60" s="1"/>
    </row>
    <row r="61" spans="1:10" x14ac:dyDescent="0.35">
      <c r="A61" s="1" t="s">
        <v>20</v>
      </c>
      <c r="B61" s="1" t="s">
        <v>236</v>
      </c>
      <c r="C61" s="3">
        <v>331930</v>
      </c>
      <c r="D61" s="3">
        <f>VLOOKUP(A61,Pivot!$A$3:$B$185,2,0)</f>
        <v>331930</v>
      </c>
      <c r="E61" s="3">
        <f t="shared" si="0"/>
        <v>0</v>
      </c>
      <c r="F61" s="1"/>
      <c r="G61" s="1"/>
      <c r="H61" s="1"/>
      <c r="I61" s="1"/>
      <c r="J61" s="1"/>
    </row>
    <row r="62" spans="1:10" x14ac:dyDescent="0.35">
      <c r="A62" s="1" t="s">
        <v>127</v>
      </c>
      <c r="B62" s="1" t="s">
        <v>188</v>
      </c>
      <c r="C62" s="3">
        <v>22758.2</v>
      </c>
      <c r="D62" s="3">
        <f>VLOOKUP(A62,Pivot!$A$3:$B$185,2,0)</f>
        <v>81523.299999999988</v>
      </c>
      <c r="E62" s="3">
        <f t="shared" si="0"/>
        <v>22758.2</v>
      </c>
      <c r="F62" s="1"/>
      <c r="G62" s="1"/>
      <c r="H62" s="1"/>
      <c r="I62" s="1"/>
      <c r="J62" s="1"/>
    </row>
    <row r="63" spans="1:10" x14ac:dyDescent="0.35">
      <c r="A63" s="1" t="s">
        <v>54</v>
      </c>
      <c r="B63" s="1" t="s">
        <v>237</v>
      </c>
      <c r="C63" s="3">
        <v>104168.45</v>
      </c>
      <c r="D63" s="3">
        <f>VLOOKUP(A63,Pivot!$A$3:$B$185,2,0)</f>
        <v>7503518</v>
      </c>
      <c r="E63" s="3">
        <f t="shared" si="0"/>
        <v>104168.45</v>
      </c>
      <c r="F63" s="1"/>
      <c r="G63" s="1"/>
      <c r="H63" s="1"/>
      <c r="I63" s="1"/>
      <c r="J63" s="1"/>
    </row>
    <row r="64" spans="1:10" x14ac:dyDescent="0.35">
      <c r="A64" s="1" t="s">
        <v>38</v>
      </c>
      <c r="B64" s="1" t="s">
        <v>200</v>
      </c>
      <c r="C64" s="3">
        <v>73344.845000000001</v>
      </c>
      <c r="D64" s="3">
        <f>VLOOKUP(A64,Pivot!$A$3:$B$185,2,0)</f>
        <v>331274.97499999998</v>
      </c>
      <c r="E64" s="3">
        <f t="shared" si="0"/>
        <v>73344.845000000001</v>
      </c>
      <c r="F64" s="1"/>
      <c r="G64" s="1"/>
      <c r="H64" s="1"/>
      <c r="I64" s="1"/>
      <c r="J64" s="1"/>
    </row>
    <row r="65" spans="1:10" x14ac:dyDescent="0.35">
      <c r="A65" s="1" t="s">
        <v>4</v>
      </c>
      <c r="B65" s="1" t="s">
        <v>238</v>
      </c>
      <c r="C65" s="3">
        <v>1211182.2222500001</v>
      </c>
      <c r="D65" s="3">
        <f>VLOOKUP(A65,Pivot!$A$3:$B$185,2,0)</f>
        <v>1211182.2222500001</v>
      </c>
      <c r="E65" s="3">
        <f t="shared" si="0"/>
        <v>0</v>
      </c>
      <c r="F65" s="1"/>
      <c r="G65" s="1"/>
      <c r="H65" s="1"/>
      <c r="I65" s="1"/>
      <c r="J65" s="1"/>
    </row>
    <row r="66" spans="1:10" x14ac:dyDescent="0.35">
      <c r="A66" s="1" t="s">
        <v>151</v>
      </c>
      <c r="B66" s="1" t="s">
        <v>218</v>
      </c>
      <c r="C66" s="3">
        <v>171916.75</v>
      </c>
      <c r="D66" s="3">
        <f>VLOOKUP(A66,Pivot!$A$3:$B$185,2,0)</f>
        <v>642786.15</v>
      </c>
      <c r="E66" s="3">
        <f t="shared" si="0"/>
        <v>171916.75</v>
      </c>
      <c r="F66" s="1"/>
      <c r="G66" s="1"/>
      <c r="H66" s="1"/>
      <c r="I66" s="1"/>
      <c r="J66" s="1"/>
    </row>
    <row r="67" spans="1:10" x14ac:dyDescent="0.35">
      <c r="A67" s="1" t="s">
        <v>151</v>
      </c>
      <c r="B67" s="1" t="s">
        <v>239</v>
      </c>
      <c r="C67" s="3">
        <v>122228.42499999999</v>
      </c>
      <c r="D67" s="3">
        <f>VLOOKUP(A67,Pivot!$A$3:$B$185,2,0)</f>
        <v>642786.15</v>
      </c>
      <c r="E67" s="3">
        <f t="shared" ref="E67:E130" si="1">IF(C67=D67,0,C67)</f>
        <v>122228.42499999999</v>
      </c>
      <c r="F67" s="1"/>
      <c r="G67" s="1"/>
      <c r="H67" s="1"/>
      <c r="I67" s="1"/>
      <c r="J67" s="1"/>
    </row>
    <row r="68" spans="1:10" x14ac:dyDescent="0.35">
      <c r="A68" s="1" t="s">
        <v>47</v>
      </c>
      <c r="B68" s="1" t="s">
        <v>240</v>
      </c>
      <c r="C68" s="3">
        <v>1393070.5</v>
      </c>
      <c r="D68" s="3">
        <f>VLOOKUP(A68,Pivot!$A$3:$B$185,2,0)</f>
        <v>1393070.5</v>
      </c>
      <c r="E68" s="3">
        <f t="shared" si="1"/>
        <v>0</v>
      </c>
      <c r="F68" s="1"/>
      <c r="G68" s="1"/>
      <c r="H68" s="1"/>
      <c r="I68" s="1"/>
      <c r="J68" s="1"/>
    </row>
    <row r="69" spans="1:10" x14ac:dyDescent="0.35">
      <c r="A69" s="1" t="s">
        <v>175</v>
      </c>
      <c r="B69" s="1" t="s">
        <v>219</v>
      </c>
      <c r="C69" s="3">
        <v>58784.575000000004</v>
      </c>
      <c r="D69" s="3">
        <f>VLOOKUP(A69,Pivot!$A$3:$B$185,2,0)</f>
        <v>313589.3</v>
      </c>
      <c r="E69" s="3">
        <f t="shared" si="1"/>
        <v>58784.575000000004</v>
      </c>
      <c r="F69" s="1"/>
      <c r="G69" s="1"/>
      <c r="H69" s="1"/>
      <c r="I69" s="1"/>
      <c r="J69" s="1"/>
    </row>
    <row r="70" spans="1:10" x14ac:dyDescent="0.35">
      <c r="A70" s="1" t="s">
        <v>175</v>
      </c>
      <c r="B70" s="1" t="s">
        <v>241</v>
      </c>
      <c r="C70" s="3">
        <v>107350</v>
      </c>
      <c r="D70" s="3">
        <f>VLOOKUP(A70,Pivot!$A$3:$B$185,2,0)</f>
        <v>313589.3</v>
      </c>
      <c r="E70" s="3">
        <f t="shared" si="1"/>
        <v>107350</v>
      </c>
      <c r="F70" s="1"/>
      <c r="G70" s="1"/>
      <c r="H70" s="1"/>
      <c r="I70" s="1"/>
      <c r="J70" s="1"/>
    </row>
    <row r="71" spans="1:10" x14ac:dyDescent="0.35">
      <c r="A71" s="1" t="s">
        <v>157</v>
      </c>
      <c r="B71" s="1" t="s">
        <v>242</v>
      </c>
      <c r="C71" s="3">
        <v>290588.565</v>
      </c>
      <c r="D71" s="3">
        <f>VLOOKUP(A71,Pivot!$A$3:$B$185,2,0)</f>
        <v>489136</v>
      </c>
      <c r="E71" s="3">
        <f t="shared" si="1"/>
        <v>290588.565</v>
      </c>
      <c r="F71" s="1"/>
      <c r="G71" s="1"/>
      <c r="H71" s="1"/>
      <c r="I71" s="1"/>
      <c r="J71" s="1"/>
    </row>
    <row r="72" spans="1:10" x14ac:dyDescent="0.35">
      <c r="A72" s="1" t="s">
        <v>182</v>
      </c>
      <c r="B72" s="1" t="s">
        <v>243</v>
      </c>
      <c r="C72" s="3">
        <v>1125446</v>
      </c>
      <c r="D72" s="3">
        <f>VLOOKUP(A72,Pivot!$A$3:$B$185,2,0)</f>
        <v>26110906.75</v>
      </c>
      <c r="E72" s="3">
        <f t="shared" si="1"/>
        <v>1125446</v>
      </c>
      <c r="F72" s="1"/>
      <c r="G72" s="1"/>
      <c r="H72" s="1"/>
      <c r="I72" s="1"/>
      <c r="J72" s="1"/>
    </row>
    <row r="73" spans="1:10" x14ac:dyDescent="0.35">
      <c r="A73" s="1" t="s">
        <v>51</v>
      </c>
      <c r="B73" s="1" t="s">
        <v>244</v>
      </c>
      <c r="C73" s="3">
        <v>167050.85</v>
      </c>
      <c r="D73" s="3">
        <f>VLOOKUP(A73,Pivot!$A$3:$B$185,2,0)</f>
        <v>555199.94999999995</v>
      </c>
      <c r="E73" s="3">
        <f t="shared" si="1"/>
        <v>167050.85</v>
      </c>
      <c r="F73" s="1"/>
      <c r="G73" s="1"/>
      <c r="H73" s="1"/>
      <c r="I73" s="1"/>
      <c r="J73" s="1"/>
    </row>
    <row r="74" spans="1:10" x14ac:dyDescent="0.35">
      <c r="A74" s="1" t="s">
        <v>144</v>
      </c>
      <c r="B74" s="1" t="s">
        <v>245</v>
      </c>
      <c r="C74" s="3">
        <v>406041.39999999997</v>
      </c>
      <c r="D74" s="3">
        <f>VLOOKUP(A74,Pivot!$A$3:$B$185,2,0)</f>
        <v>2297098.5750000002</v>
      </c>
      <c r="E74" s="3">
        <f t="shared" si="1"/>
        <v>406041.39999999997</v>
      </c>
      <c r="F74" s="1"/>
      <c r="G74" s="1"/>
      <c r="H74" s="1"/>
      <c r="I74" s="1"/>
      <c r="J74" s="1"/>
    </row>
    <row r="75" spans="1:10" x14ac:dyDescent="0.35">
      <c r="A75" s="1" t="s">
        <v>121</v>
      </c>
      <c r="B75" s="1" t="s">
        <v>235</v>
      </c>
      <c r="C75" s="3">
        <v>1920833.5</v>
      </c>
      <c r="D75" s="3">
        <f>VLOOKUP(A75,Pivot!$A$3:$B$185,2,0)</f>
        <v>1920833.5</v>
      </c>
      <c r="E75" s="3">
        <f t="shared" si="1"/>
        <v>0</v>
      </c>
      <c r="F75" s="1"/>
      <c r="G75" s="1"/>
      <c r="H75" s="1"/>
      <c r="I75" s="1"/>
      <c r="J75" s="1"/>
    </row>
    <row r="76" spans="1:10" x14ac:dyDescent="0.35">
      <c r="A76" s="1" t="s">
        <v>128</v>
      </c>
      <c r="B76" s="1" t="s">
        <v>246</v>
      </c>
      <c r="C76" s="3">
        <v>187824.5</v>
      </c>
      <c r="D76" s="3">
        <f>VLOOKUP(A76,Pivot!$A$3:$B$185,2,0)</f>
        <v>187824.5</v>
      </c>
      <c r="E76" s="3">
        <f t="shared" si="1"/>
        <v>0</v>
      </c>
      <c r="F76" s="1"/>
      <c r="G76" s="1"/>
      <c r="H76" s="1"/>
      <c r="I76" s="1"/>
      <c r="J76" s="1"/>
    </row>
    <row r="77" spans="1:10" x14ac:dyDescent="0.35">
      <c r="A77" s="1" t="s">
        <v>121</v>
      </c>
      <c r="B77" s="1" t="s">
        <v>247</v>
      </c>
      <c r="C77" s="3">
        <v>419890.5</v>
      </c>
      <c r="D77" s="3">
        <f>VLOOKUP(A77,Pivot!$A$3:$B$185,2,0)</f>
        <v>1920833.5</v>
      </c>
      <c r="E77" s="3">
        <f t="shared" si="1"/>
        <v>419890.5</v>
      </c>
      <c r="F77" s="1"/>
      <c r="G77" s="1"/>
      <c r="H77" s="1"/>
      <c r="I77" s="1"/>
      <c r="J77" s="1"/>
    </row>
    <row r="78" spans="1:10" x14ac:dyDescent="0.35">
      <c r="A78" s="1" t="s">
        <v>54</v>
      </c>
      <c r="B78" s="1" t="s">
        <v>235</v>
      </c>
      <c r="C78" s="3">
        <v>3292643</v>
      </c>
      <c r="D78" s="3">
        <f>VLOOKUP(A78,Pivot!$A$3:$B$185,2,0)</f>
        <v>7503518</v>
      </c>
      <c r="E78" s="3">
        <f t="shared" si="1"/>
        <v>3292643</v>
      </c>
      <c r="F78" s="1"/>
      <c r="G78" s="1"/>
      <c r="H78" s="1"/>
      <c r="I78" s="1"/>
      <c r="J78" s="1"/>
    </row>
    <row r="79" spans="1:10" x14ac:dyDescent="0.35">
      <c r="A79" s="1" t="s">
        <v>12</v>
      </c>
      <c r="B79" s="1" t="s">
        <v>248</v>
      </c>
      <c r="C79" s="3">
        <v>284510.86875000002</v>
      </c>
      <c r="D79" s="3">
        <f>VLOOKUP(A79,Pivot!$A$3:$B$185,2,0)</f>
        <v>286096.96499999997</v>
      </c>
      <c r="E79" s="3">
        <f t="shared" si="1"/>
        <v>284510.86875000002</v>
      </c>
      <c r="F79" s="1"/>
      <c r="G79" s="1"/>
      <c r="H79" s="1"/>
      <c r="I79" s="1"/>
      <c r="J79" s="1"/>
    </row>
    <row r="80" spans="1:10" x14ac:dyDescent="0.35">
      <c r="A80" s="1" t="s">
        <v>123</v>
      </c>
      <c r="B80" s="1" t="s">
        <v>231</v>
      </c>
      <c r="C80" s="3">
        <v>111093</v>
      </c>
      <c r="D80" s="3">
        <f>VLOOKUP(A80,Pivot!$A$3:$B$185,2,0)</f>
        <v>2039439.8125</v>
      </c>
      <c r="E80" s="3">
        <f t="shared" si="1"/>
        <v>111093</v>
      </c>
      <c r="F80" s="1"/>
      <c r="G80" s="1"/>
      <c r="H80" s="1"/>
      <c r="I80" s="1"/>
      <c r="J80" s="1"/>
    </row>
    <row r="81" spans="1:10" x14ac:dyDescent="0.35">
      <c r="A81" s="1" t="s">
        <v>16</v>
      </c>
      <c r="B81" s="1" t="s">
        <v>249</v>
      </c>
      <c r="C81" s="3">
        <v>657945.29999999993</v>
      </c>
      <c r="D81" s="3">
        <f>VLOOKUP(A81,Pivot!$A$3:$B$185,2,0)</f>
        <v>5611057.2000000002</v>
      </c>
      <c r="E81" s="3">
        <f t="shared" si="1"/>
        <v>657945.29999999993</v>
      </c>
      <c r="F81" s="1"/>
      <c r="G81" s="1"/>
      <c r="H81" s="1"/>
      <c r="I81" s="1"/>
      <c r="J81" s="1"/>
    </row>
    <row r="82" spans="1:10" x14ac:dyDescent="0.35">
      <c r="A82" s="1" t="s">
        <v>62</v>
      </c>
      <c r="B82" s="1" t="s">
        <v>250</v>
      </c>
      <c r="C82" s="3">
        <v>32957.875</v>
      </c>
      <c r="D82" s="3">
        <f>VLOOKUP(A82,Pivot!$A$3:$B$185,2,0)</f>
        <v>195310.5</v>
      </c>
      <c r="E82" s="3">
        <f t="shared" si="1"/>
        <v>32957.875</v>
      </c>
      <c r="F82" s="1"/>
      <c r="G82" s="1"/>
      <c r="H82" s="1"/>
      <c r="I82" s="1"/>
      <c r="J82" s="1"/>
    </row>
    <row r="83" spans="1:10" x14ac:dyDescent="0.35">
      <c r="A83" s="1" t="s">
        <v>160</v>
      </c>
      <c r="B83" s="1" t="s">
        <v>251</v>
      </c>
      <c r="C83" s="3">
        <v>64455.22</v>
      </c>
      <c r="D83" s="3">
        <f>VLOOKUP(A83,Pivot!$A$3:$B$185,2,0)</f>
        <v>263152.375</v>
      </c>
      <c r="E83" s="3">
        <f t="shared" si="1"/>
        <v>64455.22</v>
      </c>
      <c r="F83" s="1"/>
      <c r="G83" s="1"/>
      <c r="H83" s="1"/>
      <c r="I83" s="1"/>
      <c r="J83" s="1"/>
    </row>
    <row r="84" spans="1:10" x14ac:dyDescent="0.35">
      <c r="A84" s="1" t="s">
        <v>8</v>
      </c>
      <c r="B84" s="1" t="s">
        <v>252</v>
      </c>
      <c r="C84" s="3">
        <v>80774.7</v>
      </c>
      <c r="D84" s="3">
        <f>VLOOKUP(A84,Pivot!$A$3:$B$185,2,0)</f>
        <v>3266442</v>
      </c>
      <c r="E84" s="3">
        <f t="shared" si="1"/>
        <v>80774.7</v>
      </c>
      <c r="F84" s="1"/>
      <c r="G84" s="1"/>
      <c r="H84" s="1"/>
      <c r="I84" s="1"/>
      <c r="J84" s="1"/>
    </row>
    <row r="85" spans="1:10" x14ac:dyDescent="0.35">
      <c r="A85" s="1" t="s">
        <v>40</v>
      </c>
      <c r="B85" s="1" t="s">
        <v>253</v>
      </c>
      <c r="C85" s="3">
        <v>163027.125</v>
      </c>
      <c r="D85" s="3">
        <f>VLOOKUP(A85,Pivot!$A$3:$B$185,2,0)</f>
        <v>163027.125</v>
      </c>
      <c r="E85" s="3">
        <f t="shared" si="1"/>
        <v>0</v>
      </c>
      <c r="F85" s="1"/>
      <c r="G85" s="1"/>
      <c r="H85" s="1"/>
      <c r="I85" s="1"/>
      <c r="J85" s="1"/>
    </row>
    <row r="86" spans="1:10" x14ac:dyDescent="0.35">
      <c r="A86" s="1" t="s">
        <v>20</v>
      </c>
      <c r="B86" s="1" t="s">
        <v>254</v>
      </c>
      <c r="C86" s="3">
        <v>73101.549999999988</v>
      </c>
      <c r="D86" s="3">
        <f>VLOOKUP(A86,Pivot!$A$3:$B$185,2,0)</f>
        <v>331930</v>
      </c>
      <c r="E86" s="3">
        <f t="shared" si="1"/>
        <v>73101.549999999988</v>
      </c>
      <c r="F86" s="1"/>
      <c r="G86" s="1"/>
      <c r="H86" s="1"/>
      <c r="I86" s="1"/>
      <c r="J86" s="1"/>
    </row>
    <row r="87" spans="1:10" x14ac:dyDescent="0.35">
      <c r="A87" s="1" t="s">
        <v>40</v>
      </c>
      <c r="B87" s="1" t="s">
        <v>253</v>
      </c>
      <c r="C87" s="3">
        <v>163027.125</v>
      </c>
      <c r="D87" s="3">
        <f>VLOOKUP(A87,Pivot!$A$3:$B$185,2,0)</f>
        <v>163027.125</v>
      </c>
      <c r="E87" s="3">
        <f t="shared" si="1"/>
        <v>0</v>
      </c>
      <c r="F87" s="1"/>
      <c r="G87" s="1"/>
      <c r="H87" s="1"/>
      <c r="I87" s="1"/>
      <c r="J87" s="1"/>
    </row>
    <row r="88" spans="1:10" x14ac:dyDescent="0.35">
      <c r="A88" s="1" t="s">
        <v>155</v>
      </c>
      <c r="B88" s="1" t="s">
        <v>255</v>
      </c>
      <c r="C88" s="3">
        <v>31554.25</v>
      </c>
      <c r="D88" s="3">
        <f>VLOOKUP(A88,Pivot!$A$3:$B$185,2,0)</f>
        <v>159752</v>
      </c>
      <c r="E88" s="3">
        <f t="shared" si="1"/>
        <v>31554.25</v>
      </c>
      <c r="F88" s="1"/>
      <c r="G88" s="1"/>
      <c r="H88" s="1"/>
      <c r="I88" s="1"/>
      <c r="J88" s="1"/>
    </row>
    <row r="89" spans="1:10" x14ac:dyDescent="0.35">
      <c r="A89" s="1" t="s">
        <v>55</v>
      </c>
      <c r="B89" s="1" t="s">
        <v>256</v>
      </c>
      <c r="C89" s="3">
        <v>135001.41249999998</v>
      </c>
      <c r="D89" s="3">
        <f>VLOOKUP(A89,Pivot!$A$3:$B$185,2,0)</f>
        <v>401175.5</v>
      </c>
      <c r="E89" s="3">
        <f t="shared" si="1"/>
        <v>135001.41249999998</v>
      </c>
      <c r="F89" s="1"/>
      <c r="G89" s="1"/>
      <c r="H89" s="1"/>
      <c r="I89" s="1"/>
      <c r="J89" s="1"/>
    </row>
    <row r="90" spans="1:10" x14ac:dyDescent="0.35">
      <c r="A90" s="1" t="s">
        <v>162</v>
      </c>
      <c r="B90" s="1" t="s">
        <v>257</v>
      </c>
      <c r="C90" s="3">
        <v>137668.29999999999</v>
      </c>
      <c r="D90" s="3">
        <f>VLOOKUP(A90,Pivot!$A$3:$B$185,2,0)</f>
        <v>472479.65</v>
      </c>
      <c r="E90" s="3">
        <f t="shared" si="1"/>
        <v>137668.29999999999</v>
      </c>
      <c r="F90" s="1"/>
      <c r="G90" s="1"/>
      <c r="H90" s="1"/>
      <c r="I90" s="1"/>
      <c r="J90" s="1"/>
    </row>
    <row r="91" spans="1:10" x14ac:dyDescent="0.35">
      <c r="A91" s="1" t="s">
        <v>54</v>
      </c>
      <c r="B91" s="1" t="s">
        <v>196</v>
      </c>
      <c r="C91" s="3">
        <v>36233</v>
      </c>
      <c r="D91" s="3">
        <f>VLOOKUP(A91,Pivot!$A$3:$B$185,2,0)</f>
        <v>7503518</v>
      </c>
      <c r="E91" s="3">
        <f t="shared" si="1"/>
        <v>36233</v>
      </c>
      <c r="F91" s="1"/>
      <c r="G91" s="1"/>
      <c r="H91" s="1"/>
      <c r="I91" s="1"/>
      <c r="J91" s="1"/>
    </row>
    <row r="92" spans="1:10" x14ac:dyDescent="0.35">
      <c r="A92" s="1" t="s">
        <v>38</v>
      </c>
      <c r="B92" s="1" t="s">
        <v>241</v>
      </c>
      <c r="C92" s="3">
        <v>185953</v>
      </c>
      <c r="D92" s="3">
        <f>VLOOKUP(A92,Pivot!$A$3:$B$185,2,0)</f>
        <v>331274.97499999998</v>
      </c>
      <c r="E92" s="3">
        <f t="shared" si="1"/>
        <v>185953</v>
      </c>
      <c r="F92" s="1"/>
      <c r="G92" s="1"/>
      <c r="H92" s="1"/>
      <c r="I92" s="1"/>
      <c r="J92" s="1"/>
    </row>
    <row r="93" spans="1:10" x14ac:dyDescent="0.35">
      <c r="A93" s="1" t="s">
        <v>175</v>
      </c>
      <c r="B93" s="1" t="s">
        <v>221</v>
      </c>
      <c r="C93" s="3">
        <v>167238</v>
      </c>
      <c r="D93" s="3">
        <f>VLOOKUP(A93,Pivot!$A$3:$B$185,2,0)</f>
        <v>313589.3</v>
      </c>
      <c r="E93" s="3">
        <f t="shared" si="1"/>
        <v>167238</v>
      </c>
      <c r="F93" s="1"/>
      <c r="G93" s="1"/>
      <c r="H93" s="1"/>
      <c r="I93" s="1"/>
      <c r="J93" s="1"/>
    </row>
    <row r="94" spans="1:10" x14ac:dyDescent="0.35">
      <c r="A94" s="1" t="s">
        <v>37</v>
      </c>
      <c r="B94" s="1" t="s">
        <v>258</v>
      </c>
      <c r="C94" s="3">
        <v>59626.75</v>
      </c>
      <c r="D94" s="3">
        <f>VLOOKUP(A94,Pivot!$A$3:$B$185,2,0)</f>
        <v>2024701.75</v>
      </c>
      <c r="E94" s="3">
        <f t="shared" si="1"/>
        <v>59626.75</v>
      </c>
      <c r="F94" s="1"/>
      <c r="G94" s="1"/>
      <c r="H94" s="1"/>
      <c r="I94" s="1"/>
      <c r="J94" s="1"/>
    </row>
    <row r="95" spans="1:10" x14ac:dyDescent="0.35">
      <c r="A95" s="1" t="s">
        <v>127</v>
      </c>
      <c r="B95" s="1" t="s">
        <v>259</v>
      </c>
      <c r="C95" s="3">
        <v>34361.5</v>
      </c>
      <c r="D95" s="3">
        <f>VLOOKUP(A95,Pivot!$A$3:$B$185,2,0)</f>
        <v>81523.299999999988</v>
      </c>
      <c r="E95" s="3">
        <f t="shared" si="1"/>
        <v>34361.5</v>
      </c>
      <c r="F95" s="1"/>
      <c r="G95" s="1"/>
      <c r="H95" s="1"/>
      <c r="I95" s="1"/>
      <c r="J95" s="1"/>
    </row>
    <row r="96" spans="1:10" x14ac:dyDescent="0.35">
      <c r="A96" s="1" t="s">
        <v>146</v>
      </c>
      <c r="B96" s="1" t="s">
        <v>260</v>
      </c>
      <c r="C96" s="3">
        <v>68984.25</v>
      </c>
      <c r="D96" s="3">
        <f>VLOOKUP(A96,Pivot!$A$3:$B$185,2,0)</f>
        <v>72820.825000000012</v>
      </c>
      <c r="E96" s="3">
        <f t="shared" si="1"/>
        <v>68984.25</v>
      </c>
      <c r="F96" s="1"/>
      <c r="G96" s="1"/>
      <c r="H96" s="1"/>
      <c r="I96" s="1"/>
      <c r="J96" s="1"/>
    </row>
    <row r="97" spans="1:10" x14ac:dyDescent="0.35">
      <c r="A97" s="1" t="s">
        <v>175</v>
      </c>
      <c r="B97" s="1" t="s">
        <v>261</v>
      </c>
      <c r="C97" s="3">
        <v>263713.82500000001</v>
      </c>
      <c r="D97" s="3">
        <f>VLOOKUP(A97,Pivot!$A$3:$B$185,2,0)</f>
        <v>313589.3</v>
      </c>
      <c r="E97" s="3">
        <f t="shared" si="1"/>
        <v>263713.82500000001</v>
      </c>
      <c r="F97" s="1"/>
      <c r="G97" s="1"/>
      <c r="H97" s="1"/>
      <c r="I97" s="1"/>
      <c r="J97" s="1"/>
    </row>
    <row r="98" spans="1:10" x14ac:dyDescent="0.35">
      <c r="A98" s="1" t="s">
        <v>142</v>
      </c>
      <c r="B98" s="1" t="s">
        <v>262</v>
      </c>
      <c r="C98" s="3">
        <v>54573.700000000004</v>
      </c>
      <c r="D98" s="3">
        <f>VLOOKUP(A98,Pivot!$A$3:$B$185,2,0)</f>
        <v>147587.25</v>
      </c>
      <c r="E98" s="3">
        <f t="shared" si="1"/>
        <v>54573.700000000004</v>
      </c>
      <c r="F98" s="1"/>
      <c r="G98" s="1"/>
      <c r="H98" s="1"/>
      <c r="I98" s="1"/>
      <c r="J98" s="1"/>
    </row>
    <row r="99" spans="1:10" x14ac:dyDescent="0.35">
      <c r="A99" s="1" t="s">
        <v>39</v>
      </c>
      <c r="B99" s="1" t="s">
        <v>263</v>
      </c>
      <c r="C99" s="3">
        <v>197649.875</v>
      </c>
      <c r="D99" s="3">
        <f>VLOOKUP(A99,Pivot!$A$3:$B$185,2,0)</f>
        <v>197649.875</v>
      </c>
      <c r="E99" s="3">
        <f t="shared" si="1"/>
        <v>0</v>
      </c>
      <c r="F99" s="1"/>
      <c r="G99" s="1"/>
      <c r="H99" s="1"/>
      <c r="I99" s="1"/>
      <c r="J99" s="1"/>
    </row>
    <row r="100" spans="1:10" x14ac:dyDescent="0.35">
      <c r="A100" s="1" t="s">
        <v>62</v>
      </c>
      <c r="B100" s="1" t="s">
        <v>221</v>
      </c>
      <c r="C100" s="3">
        <v>195310.5</v>
      </c>
      <c r="D100" s="3">
        <f>VLOOKUP(A100,Pivot!$A$3:$B$185,2,0)</f>
        <v>195310.5</v>
      </c>
      <c r="E100" s="3">
        <f t="shared" si="1"/>
        <v>0</v>
      </c>
      <c r="F100" s="1"/>
      <c r="G100" s="1"/>
      <c r="H100" s="1"/>
      <c r="I100" s="1"/>
      <c r="J100" s="1"/>
    </row>
    <row r="101" spans="1:10" x14ac:dyDescent="0.35">
      <c r="A101" s="1" t="s">
        <v>155</v>
      </c>
      <c r="B101" s="1" t="s">
        <v>264</v>
      </c>
      <c r="C101" s="3">
        <v>28747</v>
      </c>
      <c r="D101" s="3">
        <f>VLOOKUP(A101,Pivot!$A$3:$B$185,2,0)</f>
        <v>159752</v>
      </c>
      <c r="E101" s="3">
        <f t="shared" si="1"/>
        <v>28747</v>
      </c>
      <c r="F101" s="1"/>
      <c r="G101" s="1"/>
      <c r="H101" s="1"/>
      <c r="I101" s="1"/>
      <c r="J101" s="1"/>
    </row>
    <row r="102" spans="1:10" x14ac:dyDescent="0.35">
      <c r="A102" s="1" t="s">
        <v>41</v>
      </c>
      <c r="B102" s="1" t="s">
        <v>265</v>
      </c>
      <c r="C102" s="3">
        <v>269702.625</v>
      </c>
      <c r="D102" s="3">
        <f>VLOOKUP(A102,Pivot!$A$3:$B$185,2,0)</f>
        <v>269702.625</v>
      </c>
      <c r="E102" s="3">
        <f t="shared" si="1"/>
        <v>0</v>
      </c>
      <c r="F102" s="1"/>
      <c r="G102" s="1"/>
      <c r="H102" s="1"/>
      <c r="I102" s="1"/>
      <c r="J102" s="1"/>
    </row>
    <row r="103" spans="1:10" x14ac:dyDescent="0.35">
      <c r="A103" s="1" t="s">
        <v>158</v>
      </c>
      <c r="B103" s="1" t="s">
        <v>258</v>
      </c>
      <c r="C103" s="3">
        <v>4116570.875</v>
      </c>
      <c r="D103" s="3">
        <f>VLOOKUP(A103,Pivot!$A$3:$B$185,2,0)</f>
        <v>4116570.875</v>
      </c>
      <c r="E103" s="3">
        <f t="shared" si="1"/>
        <v>0</v>
      </c>
      <c r="F103" s="1"/>
      <c r="G103" s="1"/>
      <c r="H103" s="1"/>
      <c r="I103" s="1"/>
      <c r="J103" s="1"/>
    </row>
    <row r="104" spans="1:10" x14ac:dyDescent="0.35">
      <c r="A104" s="1" t="s">
        <v>101</v>
      </c>
      <c r="B104" s="1" t="s">
        <v>266</v>
      </c>
      <c r="C104" s="3">
        <v>85827.75</v>
      </c>
      <c r="D104" s="3">
        <f>VLOOKUP(A104,Pivot!$A$3:$B$185,2,0)</f>
        <v>85827.75</v>
      </c>
      <c r="E104" s="3">
        <f t="shared" si="1"/>
        <v>0</v>
      </c>
      <c r="F104" s="1"/>
      <c r="G104" s="1"/>
      <c r="H104" s="1"/>
      <c r="I104" s="1"/>
      <c r="J104" s="1"/>
    </row>
    <row r="105" spans="1:10" x14ac:dyDescent="0.35">
      <c r="A105" s="1" t="s">
        <v>48</v>
      </c>
      <c r="B105" s="1" t="s">
        <v>267</v>
      </c>
      <c r="C105" s="3">
        <v>260813</v>
      </c>
      <c r="D105" s="3">
        <f>VLOOKUP(A105,Pivot!$A$3:$B$185,2,0)</f>
        <v>391818</v>
      </c>
      <c r="E105" s="3">
        <f t="shared" si="1"/>
        <v>260813</v>
      </c>
      <c r="F105" s="1"/>
      <c r="G105" s="1"/>
      <c r="H105" s="1"/>
      <c r="I105" s="1"/>
      <c r="J105" s="1"/>
    </row>
    <row r="106" spans="1:10" x14ac:dyDescent="0.35">
      <c r="A106" s="1" t="s">
        <v>56</v>
      </c>
      <c r="B106" s="1" t="s">
        <v>268</v>
      </c>
      <c r="C106" s="3">
        <v>71791.5</v>
      </c>
      <c r="D106" s="3">
        <f>VLOOKUP(A106,Pivot!$A$3:$B$185,2,0)</f>
        <v>449834.5</v>
      </c>
      <c r="E106" s="3">
        <f t="shared" si="1"/>
        <v>71791.5</v>
      </c>
      <c r="F106" s="1"/>
      <c r="G106" s="1"/>
      <c r="H106" s="1"/>
      <c r="I106" s="1"/>
      <c r="J106" s="1"/>
    </row>
    <row r="107" spans="1:10" x14ac:dyDescent="0.35">
      <c r="A107" s="1" t="s">
        <v>54</v>
      </c>
      <c r="B107" s="1" t="s">
        <v>200</v>
      </c>
      <c r="C107" s="3">
        <v>429248</v>
      </c>
      <c r="D107" s="3">
        <f>VLOOKUP(A107,Pivot!$A$3:$B$185,2,0)</f>
        <v>7503518</v>
      </c>
      <c r="E107" s="3">
        <f t="shared" si="1"/>
        <v>429248</v>
      </c>
      <c r="F107" s="1"/>
      <c r="G107" s="1"/>
      <c r="H107" s="1"/>
      <c r="I107" s="1"/>
      <c r="J107" s="1"/>
    </row>
    <row r="108" spans="1:10" x14ac:dyDescent="0.35">
      <c r="A108" s="1" t="s">
        <v>82</v>
      </c>
      <c r="B108" s="1" t="s">
        <v>269</v>
      </c>
      <c r="C108" s="3">
        <v>638972.96875</v>
      </c>
      <c r="D108" s="3">
        <f>VLOOKUP(A108,Pivot!$A$3:$B$185,2,0)</f>
        <v>638972.96875</v>
      </c>
      <c r="E108" s="3">
        <f t="shared" si="1"/>
        <v>0</v>
      </c>
      <c r="F108" s="1"/>
      <c r="G108" s="1"/>
      <c r="H108" s="1"/>
      <c r="I108" s="1"/>
      <c r="J108" s="1"/>
    </row>
    <row r="109" spans="1:10" x14ac:dyDescent="0.35">
      <c r="A109" s="1" t="s">
        <v>82</v>
      </c>
      <c r="B109" s="1" t="s">
        <v>270</v>
      </c>
      <c r="C109" s="3">
        <v>260696.03125</v>
      </c>
      <c r="D109" s="3">
        <f>VLOOKUP(A109,Pivot!$A$3:$B$185,2,0)</f>
        <v>638972.96875</v>
      </c>
      <c r="E109" s="3">
        <f t="shared" si="1"/>
        <v>260696.03125</v>
      </c>
      <c r="F109" s="1"/>
      <c r="G109" s="1"/>
      <c r="H109" s="1"/>
      <c r="I109" s="1"/>
      <c r="J109" s="1"/>
    </row>
    <row r="110" spans="1:10" x14ac:dyDescent="0.35">
      <c r="A110" s="1" t="s">
        <v>55</v>
      </c>
      <c r="B110" s="1" t="s">
        <v>271</v>
      </c>
      <c r="C110" s="3">
        <v>69920</v>
      </c>
      <c r="D110" s="3">
        <f>VLOOKUP(A110,Pivot!$A$3:$B$185,2,0)</f>
        <v>401175.5</v>
      </c>
      <c r="E110" s="3">
        <f t="shared" si="1"/>
        <v>69920</v>
      </c>
      <c r="F110" s="1"/>
      <c r="G110" s="1"/>
      <c r="H110" s="1"/>
      <c r="I110" s="1"/>
      <c r="J110" s="1"/>
    </row>
    <row r="111" spans="1:10" x14ac:dyDescent="0.35">
      <c r="A111" s="1" t="s">
        <v>114</v>
      </c>
      <c r="B111" s="1" t="s">
        <v>272</v>
      </c>
      <c r="C111" s="3">
        <v>354388</v>
      </c>
      <c r="D111" s="3">
        <f>VLOOKUP(A111,Pivot!$A$3:$B$185,2,0)</f>
        <v>354388</v>
      </c>
      <c r="E111" s="3">
        <f t="shared" si="1"/>
        <v>0</v>
      </c>
      <c r="F111" s="1"/>
      <c r="G111" s="1"/>
      <c r="H111" s="1"/>
      <c r="I111" s="1"/>
      <c r="J111" s="1"/>
    </row>
    <row r="112" spans="1:10" x14ac:dyDescent="0.35">
      <c r="A112" s="1" t="s">
        <v>93</v>
      </c>
      <c r="B112" s="1" t="s">
        <v>273</v>
      </c>
      <c r="C112" s="3">
        <v>485393</v>
      </c>
      <c r="D112" s="3">
        <f>VLOOKUP(A112,Pivot!$A$3:$B$185,2,0)</f>
        <v>524694.5</v>
      </c>
      <c r="E112" s="3">
        <f t="shared" si="1"/>
        <v>485393</v>
      </c>
      <c r="F112" s="1"/>
      <c r="G112" s="1"/>
      <c r="H112" s="1"/>
      <c r="I112" s="1"/>
      <c r="J112" s="1"/>
    </row>
    <row r="113" spans="1:10" x14ac:dyDescent="0.35">
      <c r="A113" s="1" t="s">
        <v>148</v>
      </c>
      <c r="B113" s="1" t="s">
        <v>219</v>
      </c>
      <c r="C113" s="3">
        <v>391818</v>
      </c>
      <c r="D113" s="3">
        <f>VLOOKUP(A113,Pivot!$A$3:$B$185,2,0)</f>
        <v>447963</v>
      </c>
      <c r="E113" s="3">
        <f t="shared" si="1"/>
        <v>391818</v>
      </c>
      <c r="F113" s="1"/>
      <c r="G113" s="1"/>
      <c r="H113" s="1"/>
      <c r="I113" s="1"/>
      <c r="J113" s="1"/>
    </row>
    <row r="114" spans="1:10" x14ac:dyDescent="0.35">
      <c r="A114" s="1" t="s">
        <v>30</v>
      </c>
      <c r="B114" s="1" t="s">
        <v>274</v>
      </c>
      <c r="C114" s="3">
        <v>46151.95</v>
      </c>
      <c r="D114" s="3">
        <f>VLOOKUP(A114,Pivot!$A$3:$B$185,2,0)</f>
        <v>46151.95</v>
      </c>
      <c r="E114" s="3">
        <f t="shared" si="1"/>
        <v>0</v>
      </c>
      <c r="F114" s="1"/>
      <c r="G114" s="1"/>
      <c r="H114" s="1"/>
      <c r="I114" s="1"/>
      <c r="J114" s="1"/>
    </row>
    <row r="115" spans="1:10" x14ac:dyDescent="0.35">
      <c r="A115" s="1" t="s">
        <v>54</v>
      </c>
      <c r="B115" s="1" t="s">
        <v>241</v>
      </c>
      <c r="C115" s="3">
        <v>234612</v>
      </c>
      <c r="D115" s="3">
        <f>VLOOKUP(A115,Pivot!$A$3:$B$185,2,0)</f>
        <v>7503518</v>
      </c>
      <c r="E115" s="3">
        <f t="shared" si="1"/>
        <v>234612</v>
      </c>
      <c r="F115" s="1"/>
      <c r="G115" s="1"/>
      <c r="H115" s="1"/>
      <c r="I115" s="1"/>
      <c r="J115" s="1"/>
    </row>
    <row r="116" spans="1:10" x14ac:dyDescent="0.35">
      <c r="A116" s="1" t="s">
        <v>54</v>
      </c>
      <c r="B116" s="1" t="s">
        <v>219</v>
      </c>
      <c r="C116" s="3">
        <v>28747</v>
      </c>
      <c r="D116" s="3">
        <f>VLOOKUP(A116,Pivot!$A$3:$B$185,2,0)</f>
        <v>7503518</v>
      </c>
      <c r="E116" s="3">
        <f t="shared" si="1"/>
        <v>28747</v>
      </c>
      <c r="F116" s="1"/>
      <c r="G116" s="1"/>
      <c r="H116" s="1"/>
      <c r="I116" s="1"/>
      <c r="J116" s="1"/>
    </row>
    <row r="117" spans="1:10" x14ac:dyDescent="0.35">
      <c r="A117" s="1" t="s">
        <v>93</v>
      </c>
      <c r="B117" s="1" t="s">
        <v>275</v>
      </c>
      <c r="C117" s="3">
        <v>356259.5</v>
      </c>
      <c r="D117" s="3">
        <f>VLOOKUP(A117,Pivot!$A$3:$B$185,2,0)</f>
        <v>524694.5</v>
      </c>
      <c r="E117" s="3">
        <f t="shared" si="1"/>
        <v>356259.5</v>
      </c>
      <c r="F117" s="1"/>
      <c r="G117" s="1"/>
      <c r="H117" s="1"/>
      <c r="I117" s="1"/>
      <c r="J117" s="1"/>
    </row>
    <row r="118" spans="1:10" x14ac:dyDescent="0.35">
      <c r="A118" s="1" t="s">
        <v>133</v>
      </c>
      <c r="B118" s="1" t="s">
        <v>276</v>
      </c>
      <c r="C118" s="3">
        <v>789511.75</v>
      </c>
      <c r="D118" s="3">
        <f>VLOOKUP(A118,Pivot!$A$3:$B$185,2,0)</f>
        <v>789511.75</v>
      </c>
      <c r="E118" s="3">
        <f t="shared" si="1"/>
        <v>0</v>
      </c>
      <c r="F118" s="1"/>
      <c r="G118" s="1"/>
      <c r="H118" s="1"/>
      <c r="I118" s="1"/>
      <c r="J118" s="1"/>
    </row>
    <row r="119" spans="1:10" x14ac:dyDescent="0.35">
      <c r="A119" s="1" t="s">
        <v>93</v>
      </c>
      <c r="B119" s="1" t="s">
        <v>277</v>
      </c>
      <c r="C119" s="3">
        <v>281399.5</v>
      </c>
      <c r="D119" s="3">
        <f>VLOOKUP(A119,Pivot!$A$3:$B$185,2,0)</f>
        <v>524694.5</v>
      </c>
      <c r="E119" s="3">
        <f t="shared" si="1"/>
        <v>281399.5</v>
      </c>
      <c r="F119" s="1"/>
      <c r="G119" s="1"/>
      <c r="H119" s="1"/>
      <c r="I119" s="1"/>
      <c r="J119" s="1"/>
    </row>
    <row r="120" spans="1:10" x14ac:dyDescent="0.35">
      <c r="A120" s="1" t="s">
        <v>135</v>
      </c>
      <c r="B120" s="1" t="s">
        <v>278</v>
      </c>
      <c r="C120" s="3">
        <v>1176631.5249999999</v>
      </c>
      <c r="D120" s="3">
        <f>VLOOKUP(A120,Pivot!$A$3:$B$185,2,0)</f>
        <v>1176631.5249999999</v>
      </c>
      <c r="E120" s="3">
        <f t="shared" si="1"/>
        <v>0</v>
      </c>
      <c r="F120" s="1"/>
      <c r="G120" s="1"/>
      <c r="H120" s="1"/>
      <c r="I120" s="1"/>
      <c r="J120" s="1"/>
    </row>
    <row r="121" spans="1:10" x14ac:dyDescent="0.35">
      <c r="A121" s="1" t="s">
        <v>29</v>
      </c>
      <c r="B121" s="1" t="s">
        <v>279</v>
      </c>
      <c r="C121" s="3">
        <v>2376075.875</v>
      </c>
      <c r="D121" s="3">
        <f>VLOOKUP(A121,Pivot!$A$3:$B$185,2,0)</f>
        <v>2801842.125</v>
      </c>
      <c r="E121" s="3">
        <f t="shared" si="1"/>
        <v>2376075.875</v>
      </c>
      <c r="F121" s="1"/>
      <c r="G121" s="1"/>
      <c r="H121" s="1"/>
      <c r="I121" s="1"/>
      <c r="J121" s="1"/>
    </row>
    <row r="122" spans="1:10" x14ac:dyDescent="0.35">
      <c r="A122" s="1" t="s">
        <v>59</v>
      </c>
      <c r="B122" s="1" t="s">
        <v>280</v>
      </c>
      <c r="C122" s="3">
        <v>1228004.2</v>
      </c>
      <c r="D122" s="3">
        <f>VLOOKUP(A122,Pivot!$A$3:$B$185,2,0)</f>
        <v>1275072.425</v>
      </c>
      <c r="E122" s="3">
        <f t="shared" si="1"/>
        <v>1228004.2</v>
      </c>
      <c r="F122" s="1"/>
      <c r="G122" s="1"/>
      <c r="H122" s="1"/>
      <c r="I122" s="1"/>
      <c r="J122" s="1"/>
    </row>
    <row r="123" spans="1:10" x14ac:dyDescent="0.35">
      <c r="A123" s="1" t="s">
        <v>162</v>
      </c>
      <c r="B123" s="1" t="s">
        <v>281</v>
      </c>
      <c r="C123" s="3">
        <v>389010.75</v>
      </c>
      <c r="D123" s="3">
        <f>VLOOKUP(A123,Pivot!$A$3:$B$185,2,0)</f>
        <v>472479.65</v>
      </c>
      <c r="E123" s="3">
        <f t="shared" si="1"/>
        <v>389010.75</v>
      </c>
      <c r="F123" s="1"/>
      <c r="G123" s="1"/>
      <c r="H123" s="1"/>
      <c r="I123" s="1"/>
      <c r="J123" s="1"/>
    </row>
    <row r="124" spans="1:10" x14ac:dyDescent="0.35">
      <c r="A124" s="1" t="s">
        <v>90</v>
      </c>
      <c r="B124" s="1" t="s">
        <v>218</v>
      </c>
      <c r="C124" s="3">
        <v>1282932.7250000001</v>
      </c>
      <c r="D124" s="3">
        <f>VLOOKUP(A124,Pivot!$A$3:$B$185,2,0)</f>
        <v>1806859.15</v>
      </c>
      <c r="E124" s="3">
        <f t="shared" si="1"/>
        <v>1282932.7250000001</v>
      </c>
      <c r="F124" s="1"/>
      <c r="G124" s="1"/>
      <c r="H124" s="1"/>
      <c r="I124" s="1"/>
      <c r="J124" s="1"/>
    </row>
    <row r="125" spans="1:10" x14ac:dyDescent="0.35">
      <c r="A125" s="1" t="s">
        <v>6</v>
      </c>
      <c r="B125" s="1" t="s">
        <v>282</v>
      </c>
      <c r="C125" s="3">
        <v>295155.02500000002</v>
      </c>
      <c r="D125" s="3">
        <f>VLOOKUP(A125,Pivot!$A$3:$B$185,2,0)</f>
        <v>483053.625</v>
      </c>
      <c r="E125" s="3">
        <f t="shared" si="1"/>
        <v>295155.02500000002</v>
      </c>
      <c r="F125" s="1"/>
      <c r="G125" s="1"/>
      <c r="H125" s="1"/>
      <c r="I125" s="1"/>
      <c r="J125" s="1"/>
    </row>
    <row r="126" spans="1:10" x14ac:dyDescent="0.35">
      <c r="A126" s="1" t="s">
        <v>45</v>
      </c>
      <c r="B126" s="1" t="s">
        <v>283</v>
      </c>
      <c r="C126" s="3">
        <v>1103888.1915000002</v>
      </c>
      <c r="D126" s="3">
        <f>VLOOKUP(A126,Pivot!$A$3:$B$185,2,0)</f>
        <v>1103888.1915000002</v>
      </c>
      <c r="E126" s="3">
        <f t="shared" si="1"/>
        <v>0</v>
      </c>
      <c r="F126" s="1"/>
      <c r="G126" s="1"/>
      <c r="H126" s="1"/>
      <c r="I126" s="1"/>
      <c r="J126" s="1"/>
    </row>
    <row r="127" spans="1:10" x14ac:dyDescent="0.35">
      <c r="A127" s="1" t="s">
        <v>8</v>
      </c>
      <c r="B127" s="1" t="s">
        <v>284</v>
      </c>
      <c r="C127" s="3">
        <v>86950.650000000009</v>
      </c>
      <c r="D127" s="3">
        <f>VLOOKUP(A127,Pivot!$A$3:$B$185,2,0)</f>
        <v>3266442</v>
      </c>
      <c r="E127" s="3">
        <f t="shared" si="1"/>
        <v>86950.650000000009</v>
      </c>
      <c r="F127" s="1"/>
      <c r="G127" s="1"/>
      <c r="H127" s="1"/>
      <c r="I127" s="1"/>
      <c r="J127" s="1"/>
    </row>
    <row r="128" spans="1:10" x14ac:dyDescent="0.35">
      <c r="A128" s="1" t="s">
        <v>182</v>
      </c>
      <c r="B128" s="1" t="s">
        <v>285</v>
      </c>
      <c r="C128" s="3">
        <v>556790.72499999998</v>
      </c>
      <c r="D128" s="3">
        <f>VLOOKUP(A128,Pivot!$A$3:$B$185,2,0)</f>
        <v>26110906.75</v>
      </c>
      <c r="E128" s="3">
        <f t="shared" si="1"/>
        <v>556790.72499999998</v>
      </c>
      <c r="F128" s="1"/>
      <c r="G128" s="1"/>
      <c r="H128" s="1"/>
      <c r="I128" s="1"/>
      <c r="J128" s="1"/>
    </row>
    <row r="129" spans="1:10" x14ac:dyDescent="0.35">
      <c r="A129" s="1" t="s">
        <v>160</v>
      </c>
      <c r="B129" s="1" t="s">
        <v>286</v>
      </c>
      <c r="C129" s="3">
        <v>138416.9</v>
      </c>
      <c r="D129" s="3">
        <f>VLOOKUP(A129,Pivot!$A$3:$B$185,2,0)</f>
        <v>263152.375</v>
      </c>
      <c r="E129" s="3">
        <f t="shared" si="1"/>
        <v>138416.9</v>
      </c>
      <c r="F129" s="1"/>
      <c r="G129" s="1"/>
      <c r="H129" s="1"/>
      <c r="I129" s="1"/>
      <c r="J129" s="1"/>
    </row>
    <row r="130" spans="1:10" x14ac:dyDescent="0.35">
      <c r="A130" s="1" t="s">
        <v>151</v>
      </c>
      <c r="B130" s="1" t="s">
        <v>287</v>
      </c>
      <c r="C130" s="3">
        <v>212434.72500000001</v>
      </c>
      <c r="D130" s="3">
        <f>VLOOKUP(A130,Pivot!$A$3:$B$185,2,0)</f>
        <v>642786.15</v>
      </c>
      <c r="E130" s="3">
        <f t="shared" si="1"/>
        <v>212434.72500000001</v>
      </c>
      <c r="F130" s="1"/>
      <c r="G130" s="1"/>
      <c r="H130" s="1"/>
      <c r="I130" s="1"/>
      <c r="J130" s="1"/>
    </row>
    <row r="131" spans="1:10" x14ac:dyDescent="0.35">
      <c r="A131" s="1" t="s">
        <v>8</v>
      </c>
      <c r="B131" s="1" t="s">
        <v>288</v>
      </c>
      <c r="C131" s="3">
        <v>103981.3</v>
      </c>
      <c r="D131" s="3">
        <f>VLOOKUP(A131,Pivot!$A$3:$B$185,2,0)</f>
        <v>3266442</v>
      </c>
      <c r="E131" s="3">
        <f t="shared" ref="E131:E194" si="2">IF(C131=D131,0,C131)</f>
        <v>103981.3</v>
      </c>
      <c r="F131" s="1"/>
      <c r="G131" s="1"/>
      <c r="H131" s="1"/>
      <c r="I131" s="1"/>
      <c r="J131" s="1"/>
    </row>
    <row r="132" spans="1:10" x14ac:dyDescent="0.35">
      <c r="A132" s="1" t="s">
        <v>148</v>
      </c>
      <c r="B132" s="1" t="s">
        <v>278</v>
      </c>
      <c r="C132" s="3">
        <v>391818</v>
      </c>
      <c r="D132" s="3">
        <f>VLOOKUP(A132,Pivot!$A$3:$B$185,2,0)</f>
        <v>447963</v>
      </c>
      <c r="E132" s="3">
        <f t="shared" si="2"/>
        <v>391818</v>
      </c>
      <c r="F132" s="1"/>
      <c r="G132" s="1"/>
      <c r="H132" s="1"/>
      <c r="I132" s="1"/>
      <c r="J132" s="1"/>
    </row>
    <row r="133" spans="1:10" x14ac:dyDescent="0.35">
      <c r="A133" s="1" t="s">
        <v>68</v>
      </c>
      <c r="B133" s="1" t="s">
        <v>289</v>
      </c>
      <c r="C133" s="3">
        <v>495686.25</v>
      </c>
      <c r="D133" s="3">
        <f>VLOOKUP(A133,Pivot!$A$3:$B$185,2,0)</f>
        <v>3264570.5</v>
      </c>
      <c r="E133" s="3">
        <f t="shared" si="2"/>
        <v>495686.25</v>
      </c>
      <c r="F133" s="1"/>
      <c r="G133" s="1"/>
      <c r="H133" s="1"/>
      <c r="I133" s="1"/>
      <c r="J133" s="1"/>
    </row>
    <row r="134" spans="1:10" x14ac:dyDescent="0.35">
      <c r="A134" s="1" t="s">
        <v>127</v>
      </c>
      <c r="B134" s="1" t="s">
        <v>290</v>
      </c>
      <c r="C134" s="3">
        <v>41169.081250000003</v>
      </c>
      <c r="D134" s="3">
        <f>VLOOKUP(A134,Pivot!$A$3:$B$185,2,0)</f>
        <v>81523.299999999988</v>
      </c>
      <c r="E134" s="3">
        <f t="shared" si="2"/>
        <v>41169.081250000003</v>
      </c>
      <c r="F134" s="1"/>
      <c r="G134" s="1"/>
      <c r="H134" s="1"/>
      <c r="I134" s="1"/>
      <c r="J134" s="1"/>
    </row>
    <row r="135" spans="1:10" x14ac:dyDescent="0.35">
      <c r="A135" s="1" t="s">
        <v>175</v>
      </c>
      <c r="B135" s="1" t="s">
        <v>291</v>
      </c>
      <c r="C135" s="3">
        <v>313589.3</v>
      </c>
      <c r="D135" s="3">
        <f>VLOOKUP(A135,Pivot!$A$3:$B$185,2,0)</f>
        <v>313589.3</v>
      </c>
      <c r="E135" s="3">
        <f t="shared" si="2"/>
        <v>0</v>
      </c>
      <c r="F135" s="1"/>
      <c r="G135" s="1"/>
      <c r="H135" s="1"/>
      <c r="I135" s="1"/>
      <c r="J135" s="1"/>
    </row>
    <row r="136" spans="1:10" x14ac:dyDescent="0.35">
      <c r="A136" s="1" t="s">
        <v>134</v>
      </c>
      <c r="B136" s="1" t="s">
        <v>226</v>
      </c>
      <c r="C136" s="3">
        <v>316490.125</v>
      </c>
      <c r="D136" s="3">
        <f>VLOOKUP(A136,Pivot!$A$3:$B$185,2,0)</f>
        <v>363745.5</v>
      </c>
      <c r="E136" s="3">
        <f t="shared" si="2"/>
        <v>316490.125</v>
      </c>
      <c r="F136" s="1"/>
      <c r="G136" s="1"/>
      <c r="H136" s="1"/>
      <c r="I136" s="1"/>
      <c r="J136" s="1"/>
    </row>
    <row r="137" spans="1:10" x14ac:dyDescent="0.35">
      <c r="A137" s="1" t="s">
        <v>30</v>
      </c>
      <c r="B137" s="1" t="s">
        <v>292</v>
      </c>
      <c r="C137" s="3">
        <v>25097.575000000001</v>
      </c>
      <c r="D137" s="3">
        <f>VLOOKUP(A137,Pivot!$A$3:$B$185,2,0)</f>
        <v>46151.95</v>
      </c>
      <c r="E137" s="3">
        <f t="shared" si="2"/>
        <v>25097.575000000001</v>
      </c>
      <c r="F137" s="1"/>
      <c r="G137" s="1"/>
      <c r="H137" s="1"/>
      <c r="I137" s="1"/>
      <c r="J137" s="1"/>
    </row>
    <row r="138" spans="1:10" x14ac:dyDescent="0.35">
      <c r="A138" s="1" t="s">
        <v>123</v>
      </c>
      <c r="B138" s="1" t="s">
        <v>293</v>
      </c>
      <c r="C138" s="3">
        <v>118579</v>
      </c>
      <c r="D138" s="3">
        <f>VLOOKUP(A138,Pivot!$A$3:$B$185,2,0)</f>
        <v>2039439.8125</v>
      </c>
      <c r="E138" s="3">
        <f t="shared" si="2"/>
        <v>118579</v>
      </c>
      <c r="F138" s="1"/>
      <c r="G138" s="1"/>
      <c r="H138" s="1"/>
      <c r="I138" s="1"/>
      <c r="J138" s="1"/>
    </row>
    <row r="139" spans="1:10" x14ac:dyDescent="0.35">
      <c r="A139" s="1" t="s">
        <v>56</v>
      </c>
      <c r="B139" s="1" t="s">
        <v>294</v>
      </c>
      <c r="C139" s="3">
        <v>449834.5</v>
      </c>
      <c r="D139" s="3">
        <f>VLOOKUP(A139,Pivot!$A$3:$B$185,2,0)</f>
        <v>449834.5</v>
      </c>
      <c r="E139" s="3">
        <f t="shared" si="2"/>
        <v>0</v>
      </c>
      <c r="F139" s="1"/>
      <c r="G139" s="1"/>
      <c r="H139" s="1"/>
      <c r="I139" s="1"/>
      <c r="J139" s="1"/>
    </row>
    <row r="140" spans="1:10" x14ac:dyDescent="0.35">
      <c r="A140" s="1" t="s">
        <v>17</v>
      </c>
      <c r="B140" s="1" t="s">
        <v>295</v>
      </c>
      <c r="C140" s="3">
        <v>142159.90000000002</v>
      </c>
      <c r="D140" s="3">
        <f>VLOOKUP(A140,Pivot!$A$3:$B$185,2,0)</f>
        <v>1322234.2250000001</v>
      </c>
      <c r="E140" s="3">
        <f t="shared" si="2"/>
        <v>142159.90000000002</v>
      </c>
      <c r="F140" s="1"/>
      <c r="G140" s="1"/>
      <c r="H140" s="1"/>
      <c r="I140" s="1"/>
      <c r="J140" s="1"/>
    </row>
    <row r="141" spans="1:10" x14ac:dyDescent="0.35">
      <c r="A141" s="1" t="s">
        <v>76</v>
      </c>
      <c r="B141" s="1" t="s">
        <v>296</v>
      </c>
      <c r="C141" s="3">
        <v>269796.2</v>
      </c>
      <c r="D141" s="3">
        <f>VLOOKUP(A141,Pivot!$A$3:$B$185,2,0)</f>
        <v>375910.25</v>
      </c>
      <c r="E141" s="3">
        <f t="shared" si="2"/>
        <v>269796.2</v>
      </c>
      <c r="F141" s="1"/>
      <c r="G141" s="1"/>
      <c r="H141" s="1"/>
      <c r="I141" s="1"/>
      <c r="J141" s="1"/>
    </row>
    <row r="142" spans="1:10" x14ac:dyDescent="0.35">
      <c r="A142" s="1" t="s">
        <v>117</v>
      </c>
      <c r="B142" s="1" t="s">
        <v>297</v>
      </c>
      <c r="C142" s="3">
        <v>139820.52500000002</v>
      </c>
      <c r="D142" s="3">
        <f>VLOOKUP(A142,Pivot!$A$3:$B$185,2,0)</f>
        <v>212434.72500000001</v>
      </c>
      <c r="E142" s="3">
        <f t="shared" si="2"/>
        <v>139820.52500000002</v>
      </c>
      <c r="F142" s="1"/>
      <c r="G142" s="1"/>
      <c r="H142" s="1"/>
      <c r="I142" s="1"/>
      <c r="J142" s="1"/>
    </row>
    <row r="143" spans="1:10" x14ac:dyDescent="0.35">
      <c r="A143" s="1" t="s">
        <v>62</v>
      </c>
      <c r="B143" s="1" t="s">
        <v>298</v>
      </c>
      <c r="C143" s="3">
        <v>59626.75</v>
      </c>
      <c r="D143" s="3">
        <f>VLOOKUP(A143,Pivot!$A$3:$B$185,2,0)</f>
        <v>195310.5</v>
      </c>
      <c r="E143" s="3">
        <f t="shared" si="2"/>
        <v>59626.75</v>
      </c>
      <c r="F143" s="1"/>
      <c r="G143" s="1"/>
      <c r="H143" s="1"/>
      <c r="I143" s="1"/>
      <c r="J143" s="1"/>
    </row>
    <row r="144" spans="1:10" x14ac:dyDescent="0.35">
      <c r="A144" s="1" t="s">
        <v>55</v>
      </c>
      <c r="B144" s="1" t="s">
        <v>299</v>
      </c>
      <c r="C144" s="3">
        <v>181274.25</v>
      </c>
      <c r="D144" s="3">
        <f>VLOOKUP(A144,Pivot!$A$3:$B$185,2,0)</f>
        <v>401175.5</v>
      </c>
      <c r="E144" s="3">
        <f t="shared" si="2"/>
        <v>181274.25</v>
      </c>
      <c r="F144" s="1"/>
      <c r="G144" s="1"/>
      <c r="H144" s="1"/>
      <c r="I144" s="1"/>
      <c r="J144" s="1"/>
    </row>
    <row r="145" spans="1:10" x14ac:dyDescent="0.35">
      <c r="A145" s="1" t="s">
        <v>160</v>
      </c>
      <c r="B145" s="1" t="s">
        <v>300</v>
      </c>
      <c r="C145" s="3">
        <v>138416.9</v>
      </c>
      <c r="D145" s="3">
        <f>VLOOKUP(A145,Pivot!$A$3:$B$185,2,0)</f>
        <v>263152.375</v>
      </c>
      <c r="E145" s="3">
        <f t="shared" si="2"/>
        <v>138416.9</v>
      </c>
      <c r="F145" s="1"/>
      <c r="G145" s="1"/>
      <c r="H145" s="1"/>
      <c r="I145" s="1"/>
      <c r="J145" s="1"/>
    </row>
    <row r="146" spans="1:10" x14ac:dyDescent="0.35">
      <c r="A146" s="1" t="s">
        <v>92</v>
      </c>
      <c r="B146" s="1" t="s">
        <v>301</v>
      </c>
      <c r="C146" s="3">
        <v>88962.512499999997</v>
      </c>
      <c r="D146" s="3">
        <f>VLOOKUP(A146,Pivot!$A$3:$B$185,2,0)</f>
        <v>97243.9</v>
      </c>
      <c r="E146" s="3">
        <f t="shared" si="2"/>
        <v>88962.512499999997</v>
      </c>
      <c r="F146" s="1"/>
      <c r="G146" s="1"/>
      <c r="H146" s="1"/>
      <c r="I146" s="1"/>
      <c r="J146" s="1"/>
    </row>
    <row r="147" spans="1:10" x14ac:dyDescent="0.35">
      <c r="A147" s="1" t="s">
        <v>182</v>
      </c>
      <c r="B147" s="1" t="s">
        <v>302</v>
      </c>
      <c r="C147" s="3">
        <v>1073044</v>
      </c>
      <c r="D147" s="3">
        <f>VLOOKUP(A147,Pivot!$A$3:$B$185,2,0)</f>
        <v>26110906.75</v>
      </c>
      <c r="E147" s="3">
        <f t="shared" si="2"/>
        <v>1073044</v>
      </c>
      <c r="F147" s="1"/>
      <c r="G147" s="1"/>
      <c r="H147" s="1"/>
      <c r="I147" s="1"/>
      <c r="J147" s="1"/>
    </row>
    <row r="148" spans="1:10" x14ac:dyDescent="0.35">
      <c r="A148" s="1" t="s">
        <v>8</v>
      </c>
      <c r="B148" s="1" t="s">
        <v>303</v>
      </c>
      <c r="C148" s="3">
        <v>84424.125</v>
      </c>
      <c r="D148" s="3">
        <f>VLOOKUP(A148,Pivot!$A$3:$B$185,2,0)</f>
        <v>3266442</v>
      </c>
      <c r="E148" s="3">
        <f t="shared" si="2"/>
        <v>84424.125</v>
      </c>
      <c r="F148" s="1"/>
      <c r="G148" s="1"/>
      <c r="H148" s="1"/>
      <c r="I148" s="1"/>
      <c r="J148" s="1"/>
    </row>
    <row r="149" spans="1:10" x14ac:dyDescent="0.35">
      <c r="A149" s="1" t="s">
        <v>118</v>
      </c>
      <c r="B149" s="1" t="s">
        <v>304</v>
      </c>
      <c r="C149" s="3">
        <v>147615.32250000001</v>
      </c>
      <c r="D149" s="3">
        <f>VLOOKUP(A149,Pivot!$A$3:$B$185,2,0)</f>
        <v>147615.32250000001</v>
      </c>
      <c r="E149" s="3">
        <f t="shared" si="2"/>
        <v>0</v>
      </c>
      <c r="F149" s="1"/>
      <c r="G149" s="1"/>
      <c r="H149" s="1"/>
      <c r="I149" s="1"/>
      <c r="J149" s="1"/>
    </row>
    <row r="150" spans="1:10" x14ac:dyDescent="0.35">
      <c r="A150" s="1" t="s">
        <v>127</v>
      </c>
      <c r="B150" s="1" t="s">
        <v>305</v>
      </c>
      <c r="C150" s="3">
        <v>55415.875</v>
      </c>
      <c r="D150" s="3">
        <f>VLOOKUP(A150,Pivot!$A$3:$B$185,2,0)</f>
        <v>81523.299999999988</v>
      </c>
      <c r="E150" s="3">
        <f t="shared" si="2"/>
        <v>55415.875</v>
      </c>
      <c r="F150" s="1"/>
      <c r="G150" s="1"/>
      <c r="H150" s="1"/>
      <c r="I150" s="1"/>
      <c r="J150" s="1"/>
    </row>
    <row r="151" spans="1:10" x14ac:dyDescent="0.35">
      <c r="A151" s="1" t="s">
        <v>100</v>
      </c>
      <c r="B151" s="1" t="s">
        <v>306</v>
      </c>
      <c r="C151" s="3">
        <v>263620.25</v>
      </c>
      <c r="D151" s="3">
        <f>VLOOKUP(A151,Pivot!$A$3:$B$185,2,0)</f>
        <v>290850.57500000001</v>
      </c>
      <c r="E151" s="3">
        <f t="shared" si="2"/>
        <v>263620.25</v>
      </c>
      <c r="F151" s="1"/>
      <c r="G151" s="1"/>
      <c r="H151" s="1"/>
      <c r="I151" s="1"/>
      <c r="J151" s="1"/>
    </row>
    <row r="152" spans="1:10" x14ac:dyDescent="0.35">
      <c r="A152" s="1" t="s">
        <v>67</v>
      </c>
      <c r="B152" s="1" t="s">
        <v>219</v>
      </c>
      <c r="C152" s="3">
        <v>1545129.875</v>
      </c>
      <c r="D152" s="3">
        <f>VLOOKUP(A152,Pivot!$A$3:$B$185,2,0)</f>
        <v>1545129.875</v>
      </c>
      <c r="E152" s="3">
        <f t="shared" si="2"/>
        <v>0</v>
      </c>
      <c r="F152" s="1"/>
      <c r="G152" s="1"/>
      <c r="H152" s="1"/>
      <c r="I152" s="1"/>
      <c r="J152" s="1"/>
    </row>
    <row r="153" spans="1:10" x14ac:dyDescent="0.35">
      <c r="A153" s="1" t="s">
        <v>39</v>
      </c>
      <c r="B153" s="1" t="s">
        <v>248</v>
      </c>
      <c r="C153" s="3">
        <v>106414.25</v>
      </c>
      <c r="D153" s="3">
        <f>VLOOKUP(A153,Pivot!$A$3:$B$185,2,0)</f>
        <v>197649.875</v>
      </c>
      <c r="E153" s="3">
        <f t="shared" si="2"/>
        <v>106414.25</v>
      </c>
      <c r="F153" s="1"/>
      <c r="G153" s="1"/>
      <c r="H153" s="1"/>
      <c r="I153" s="1"/>
      <c r="J153" s="1"/>
    </row>
    <row r="154" spans="1:10" x14ac:dyDescent="0.35">
      <c r="A154" s="1" t="s">
        <v>113</v>
      </c>
      <c r="B154" s="1" t="s">
        <v>307</v>
      </c>
      <c r="C154" s="3">
        <v>672543</v>
      </c>
      <c r="D154" s="3">
        <f>VLOOKUP(A154,Pivot!$A$3:$B$185,2,0)</f>
        <v>672543</v>
      </c>
      <c r="E154" s="3">
        <f t="shared" si="2"/>
        <v>0</v>
      </c>
      <c r="F154" s="1"/>
      <c r="G154" s="1"/>
      <c r="H154" s="1"/>
      <c r="I154" s="1"/>
      <c r="J154" s="1"/>
    </row>
    <row r="155" spans="1:10" x14ac:dyDescent="0.35">
      <c r="A155" s="1" t="s">
        <v>155</v>
      </c>
      <c r="B155" s="1" t="s">
        <v>308</v>
      </c>
      <c r="C155" s="3">
        <v>143189.22499999998</v>
      </c>
      <c r="D155" s="3">
        <f>VLOOKUP(A155,Pivot!$A$3:$B$185,2,0)</f>
        <v>159752</v>
      </c>
      <c r="E155" s="3">
        <f t="shared" si="2"/>
        <v>143189.22499999998</v>
      </c>
      <c r="F155" s="1"/>
      <c r="G155" s="1"/>
      <c r="H155" s="1"/>
      <c r="I155" s="1"/>
      <c r="J155" s="1"/>
    </row>
    <row r="156" spans="1:10" x14ac:dyDescent="0.35">
      <c r="A156" s="1" t="s">
        <v>39</v>
      </c>
      <c r="B156" s="1" t="s">
        <v>309</v>
      </c>
      <c r="C156" s="3">
        <v>141972.75</v>
      </c>
      <c r="D156" s="3">
        <f>VLOOKUP(A156,Pivot!$A$3:$B$185,2,0)</f>
        <v>197649.875</v>
      </c>
      <c r="E156" s="3">
        <f t="shared" si="2"/>
        <v>141972.75</v>
      </c>
      <c r="F156" s="1"/>
      <c r="G156" s="1"/>
      <c r="H156" s="1"/>
      <c r="I156" s="1"/>
      <c r="J156" s="1"/>
    </row>
    <row r="157" spans="1:10" x14ac:dyDescent="0.35">
      <c r="A157" s="1" t="s">
        <v>94</v>
      </c>
      <c r="B157" s="1" t="s">
        <v>310</v>
      </c>
      <c r="C157" s="3">
        <v>101735.5</v>
      </c>
      <c r="D157" s="3">
        <f>VLOOKUP(A157,Pivot!$A$3:$B$185,2,0)</f>
        <v>101735.5</v>
      </c>
      <c r="E157" s="3">
        <f t="shared" si="2"/>
        <v>0</v>
      </c>
      <c r="F157" s="1"/>
      <c r="G157" s="1"/>
      <c r="H157" s="1"/>
      <c r="I157" s="1"/>
      <c r="J157" s="1"/>
    </row>
    <row r="158" spans="1:10" x14ac:dyDescent="0.35">
      <c r="A158" s="1" t="s">
        <v>19</v>
      </c>
      <c r="B158" s="1" t="s">
        <v>311</v>
      </c>
      <c r="C158" s="3">
        <v>262497.34999999998</v>
      </c>
      <c r="D158" s="3">
        <f>VLOOKUP(A158,Pivot!$A$3:$B$185,2,0)</f>
        <v>342878.27500000002</v>
      </c>
      <c r="E158" s="3">
        <f t="shared" si="2"/>
        <v>262497.34999999998</v>
      </c>
      <c r="F158" s="1"/>
      <c r="G158" s="1"/>
      <c r="H158" s="1"/>
      <c r="I158" s="1"/>
      <c r="J158" s="1"/>
    </row>
    <row r="159" spans="1:10" x14ac:dyDescent="0.35">
      <c r="A159" s="1" t="s">
        <v>25</v>
      </c>
      <c r="B159" s="1" t="s">
        <v>312</v>
      </c>
      <c r="C159" s="3">
        <v>264649.57500000001</v>
      </c>
      <c r="D159" s="3">
        <f>VLOOKUP(A159,Pivot!$A$3:$B$185,2,0)</f>
        <v>264649.57500000001</v>
      </c>
      <c r="E159" s="3">
        <f t="shared" si="2"/>
        <v>0</v>
      </c>
      <c r="F159" s="1"/>
      <c r="G159" s="1"/>
      <c r="H159" s="1"/>
      <c r="I159" s="1"/>
      <c r="J159" s="1"/>
    </row>
    <row r="160" spans="1:10" x14ac:dyDescent="0.35">
      <c r="A160" s="1" t="s">
        <v>8</v>
      </c>
      <c r="B160" s="1" t="s">
        <v>313</v>
      </c>
      <c r="C160" s="3">
        <v>273258.47499999998</v>
      </c>
      <c r="D160" s="3">
        <f>VLOOKUP(A160,Pivot!$A$3:$B$185,2,0)</f>
        <v>3266442</v>
      </c>
      <c r="E160" s="3">
        <f t="shared" si="2"/>
        <v>273258.47499999998</v>
      </c>
      <c r="F160" s="1"/>
      <c r="G160" s="1"/>
      <c r="H160" s="1"/>
      <c r="I160" s="1"/>
      <c r="J160" s="1"/>
    </row>
    <row r="161" spans="1:10" x14ac:dyDescent="0.35">
      <c r="A161" s="1" t="s">
        <v>37</v>
      </c>
      <c r="B161" s="1" t="s">
        <v>314</v>
      </c>
      <c r="C161" s="3">
        <v>897123</v>
      </c>
      <c r="D161" s="3">
        <f>VLOOKUP(A161,Pivot!$A$3:$B$185,2,0)</f>
        <v>2024701.75</v>
      </c>
      <c r="E161" s="3">
        <f t="shared" si="2"/>
        <v>897123</v>
      </c>
      <c r="F161" s="1"/>
      <c r="G161" s="1"/>
      <c r="H161" s="1"/>
      <c r="I161" s="1"/>
      <c r="J161" s="1"/>
    </row>
    <row r="162" spans="1:10" x14ac:dyDescent="0.35">
      <c r="A162" s="1" t="s">
        <v>71</v>
      </c>
      <c r="B162" s="1" t="s">
        <v>315</v>
      </c>
      <c r="C162" s="3">
        <v>105478.5</v>
      </c>
      <c r="D162" s="3">
        <f>VLOOKUP(A162,Pivot!$A$3:$B$185,2,0)</f>
        <v>105478.5</v>
      </c>
      <c r="E162" s="3">
        <f t="shared" si="2"/>
        <v>0</v>
      </c>
      <c r="F162" s="1"/>
      <c r="G162" s="1"/>
      <c r="H162" s="1"/>
      <c r="I162" s="1"/>
      <c r="J162" s="1"/>
    </row>
    <row r="163" spans="1:10" x14ac:dyDescent="0.35">
      <c r="A163" s="1" t="s">
        <v>55</v>
      </c>
      <c r="B163" s="1" t="s">
        <v>316</v>
      </c>
      <c r="C163" s="3">
        <v>123257.75</v>
      </c>
      <c r="D163" s="3">
        <f>VLOOKUP(A163,Pivot!$A$3:$B$185,2,0)</f>
        <v>401175.5</v>
      </c>
      <c r="E163" s="3">
        <f t="shared" si="2"/>
        <v>123257.75</v>
      </c>
      <c r="F163" s="1"/>
      <c r="G163" s="1"/>
      <c r="H163" s="1"/>
      <c r="I163" s="1"/>
      <c r="J163" s="1"/>
    </row>
    <row r="164" spans="1:10" x14ac:dyDescent="0.35">
      <c r="A164" s="1" t="s">
        <v>170</v>
      </c>
      <c r="B164" s="1" t="s">
        <v>317</v>
      </c>
      <c r="C164" s="3">
        <v>144780</v>
      </c>
      <c r="D164" s="3">
        <f>VLOOKUP(A164,Pivot!$A$3:$B$185,2,0)</f>
        <v>474809.66749999998</v>
      </c>
      <c r="E164" s="3">
        <f t="shared" si="2"/>
        <v>144780</v>
      </c>
      <c r="F164" s="1"/>
      <c r="G164" s="1"/>
      <c r="H164" s="1"/>
      <c r="I164" s="1"/>
      <c r="J164" s="1"/>
    </row>
    <row r="165" spans="1:10" x14ac:dyDescent="0.35">
      <c r="A165" s="1" t="s">
        <v>55</v>
      </c>
      <c r="B165" s="1" t="s">
        <v>318</v>
      </c>
      <c r="C165" s="3">
        <v>136826.125</v>
      </c>
      <c r="D165" s="3">
        <f>VLOOKUP(A165,Pivot!$A$3:$B$185,2,0)</f>
        <v>401175.5</v>
      </c>
      <c r="E165" s="3">
        <f t="shared" si="2"/>
        <v>136826.125</v>
      </c>
      <c r="F165" s="1"/>
      <c r="G165" s="1"/>
      <c r="H165" s="1"/>
      <c r="I165" s="1"/>
      <c r="J165" s="1"/>
    </row>
    <row r="166" spans="1:10" x14ac:dyDescent="0.35">
      <c r="A166" s="1" t="s">
        <v>77</v>
      </c>
      <c r="B166" s="1" t="s">
        <v>319</v>
      </c>
      <c r="C166" s="3">
        <v>24910.424999999999</v>
      </c>
      <c r="D166" s="3">
        <f>VLOOKUP(A166,Pivot!$A$3:$B$185,2,0)</f>
        <v>41941.074999999997</v>
      </c>
      <c r="E166" s="3">
        <f t="shared" si="2"/>
        <v>24910.424999999999</v>
      </c>
      <c r="F166" s="1"/>
      <c r="G166" s="1"/>
      <c r="H166" s="1"/>
      <c r="I166" s="1"/>
      <c r="J166" s="1"/>
    </row>
    <row r="167" spans="1:10" x14ac:dyDescent="0.35">
      <c r="A167" s="1" t="s">
        <v>66</v>
      </c>
      <c r="B167" s="1" t="s">
        <v>320</v>
      </c>
      <c r="C167" s="3">
        <v>59102.729999999996</v>
      </c>
      <c r="D167" s="3">
        <f>VLOOKUP(A167,Pivot!$A$3:$B$185,2,0)</f>
        <v>133625.85999999999</v>
      </c>
      <c r="E167" s="3">
        <f t="shared" si="2"/>
        <v>59102.729999999996</v>
      </c>
      <c r="F167" s="1"/>
      <c r="G167" s="1"/>
      <c r="H167" s="1"/>
      <c r="I167" s="1"/>
      <c r="J167" s="1"/>
    </row>
    <row r="168" spans="1:10" x14ac:dyDescent="0.35">
      <c r="A168" s="1" t="s">
        <v>24</v>
      </c>
      <c r="B168" s="1" t="s">
        <v>321</v>
      </c>
      <c r="C168" s="3">
        <v>249584</v>
      </c>
      <c r="D168" s="3">
        <f>VLOOKUP(A168,Pivot!$A$3:$B$185,2,0)</f>
        <v>264743.15000000002</v>
      </c>
      <c r="E168" s="3">
        <f t="shared" si="2"/>
        <v>249584</v>
      </c>
      <c r="F168" s="1"/>
      <c r="G168" s="1"/>
      <c r="H168" s="1"/>
      <c r="I168" s="1"/>
      <c r="J168" s="1"/>
    </row>
    <row r="169" spans="1:10" x14ac:dyDescent="0.35">
      <c r="A169" s="1" t="s">
        <v>55</v>
      </c>
      <c r="B169" s="1" t="s">
        <v>322</v>
      </c>
      <c r="C169" s="3">
        <v>81616.875</v>
      </c>
      <c r="D169" s="3">
        <f>VLOOKUP(A169,Pivot!$A$3:$B$185,2,0)</f>
        <v>401175.5</v>
      </c>
      <c r="E169" s="3">
        <f t="shared" si="2"/>
        <v>81616.875</v>
      </c>
      <c r="F169" s="1"/>
      <c r="G169" s="1"/>
      <c r="H169" s="1"/>
      <c r="I169" s="1"/>
      <c r="J169" s="1"/>
    </row>
    <row r="170" spans="1:10" x14ac:dyDescent="0.35">
      <c r="A170" s="1" t="s">
        <v>61</v>
      </c>
      <c r="B170" s="1" t="s">
        <v>323</v>
      </c>
      <c r="C170" s="3">
        <v>100519.02499999999</v>
      </c>
      <c r="D170" s="3">
        <f>VLOOKUP(A170,Pivot!$A$3:$B$185,2,0)</f>
        <v>291318.44999999995</v>
      </c>
      <c r="E170" s="3">
        <f t="shared" si="2"/>
        <v>100519.02499999999</v>
      </c>
      <c r="F170" s="1"/>
      <c r="G170" s="1"/>
      <c r="H170" s="1"/>
      <c r="I170" s="1"/>
      <c r="J170" s="1"/>
    </row>
    <row r="171" spans="1:10" x14ac:dyDescent="0.35">
      <c r="A171" s="1" t="s">
        <v>152</v>
      </c>
      <c r="B171" s="1" t="s">
        <v>324</v>
      </c>
      <c r="C171" s="3">
        <v>112964.5</v>
      </c>
      <c r="D171" s="3">
        <f>VLOOKUP(A171,Pivot!$A$3:$B$185,2,0)</f>
        <v>112964.5</v>
      </c>
      <c r="E171" s="3">
        <f t="shared" si="2"/>
        <v>0</v>
      </c>
      <c r="F171" s="1"/>
      <c r="G171" s="1"/>
      <c r="H171" s="1"/>
      <c r="I171" s="1"/>
      <c r="J171" s="1"/>
    </row>
    <row r="172" spans="1:10" x14ac:dyDescent="0.35">
      <c r="A172" s="1" t="s">
        <v>40</v>
      </c>
      <c r="B172" s="1" t="s">
        <v>325</v>
      </c>
      <c r="C172" s="3">
        <v>90272.5625</v>
      </c>
      <c r="D172" s="3">
        <f>VLOOKUP(A172,Pivot!$A$3:$B$185,2,0)</f>
        <v>163027.125</v>
      </c>
      <c r="E172" s="3">
        <f t="shared" si="2"/>
        <v>90272.5625</v>
      </c>
      <c r="F172" s="1"/>
      <c r="G172" s="1"/>
      <c r="H172" s="1"/>
      <c r="I172" s="1"/>
      <c r="J172" s="1"/>
    </row>
    <row r="173" spans="1:10" x14ac:dyDescent="0.35">
      <c r="A173" s="1" t="s">
        <v>134</v>
      </c>
      <c r="B173" s="1" t="s">
        <v>326</v>
      </c>
      <c r="C173" s="3">
        <v>316490.125</v>
      </c>
      <c r="D173" s="3">
        <f>VLOOKUP(A173,Pivot!$A$3:$B$185,2,0)</f>
        <v>363745.5</v>
      </c>
      <c r="E173" s="3">
        <f t="shared" si="2"/>
        <v>316490.125</v>
      </c>
      <c r="F173" s="1"/>
      <c r="G173" s="1"/>
      <c r="H173" s="1"/>
      <c r="I173" s="1"/>
      <c r="J173" s="1"/>
    </row>
    <row r="174" spans="1:10" x14ac:dyDescent="0.35">
      <c r="A174" s="1" t="s">
        <v>117</v>
      </c>
      <c r="B174" s="1" t="s">
        <v>327</v>
      </c>
      <c r="C174" s="3">
        <v>172103.9</v>
      </c>
      <c r="D174" s="3">
        <f>VLOOKUP(A174,Pivot!$A$3:$B$185,2,0)</f>
        <v>212434.72500000001</v>
      </c>
      <c r="E174" s="3">
        <f t="shared" si="2"/>
        <v>172103.9</v>
      </c>
      <c r="F174" s="1"/>
      <c r="G174" s="1"/>
      <c r="H174" s="1"/>
      <c r="I174" s="1"/>
      <c r="J174" s="1"/>
    </row>
    <row r="175" spans="1:10" x14ac:dyDescent="0.35">
      <c r="A175" s="1" t="s">
        <v>92</v>
      </c>
      <c r="B175" s="1" t="s">
        <v>328</v>
      </c>
      <c r="C175" s="3">
        <v>85523.631249999991</v>
      </c>
      <c r="D175" s="3">
        <f>VLOOKUP(A175,Pivot!$A$3:$B$185,2,0)</f>
        <v>97243.9</v>
      </c>
      <c r="E175" s="3">
        <f t="shared" si="2"/>
        <v>85523.631249999991</v>
      </c>
      <c r="F175" s="1"/>
      <c r="G175" s="1"/>
      <c r="H175" s="1"/>
      <c r="I175" s="1"/>
      <c r="J175" s="1"/>
    </row>
    <row r="176" spans="1:10" x14ac:dyDescent="0.35">
      <c r="A176" s="1" t="s">
        <v>134</v>
      </c>
      <c r="B176" s="1" t="s">
        <v>272</v>
      </c>
      <c r="C176" s="3">
        <v>80681.125</v>
      </c>
      <c r="D176" s="3">
        <f>VLOOKUP(A176,Pivot!$A$3:$B$185,2,0)</f>
        <v>363745.5</v>
      </c>
      <c r="E176" s="3">
        <f t="shared" si="2"/>
        <v>80681.125</v>
      </c>
      <c r="F176" s="1"/>
      <c r="G176" s="1"/>
      <c r="H176" s="1"/>
      <c r="I176" s="1"/>
      <c r="J176" s="1"/>
    </row>
    <row r="177" spans="1:10" x14ac:dyDescent="0.35">
      <c r="A177" s="1" t="s">
        <v>134</v>
      </c>
      <c r="B177" s="1" t="s">
        <v>301</v>
      </c>
      <c r="C177" s="3">
        <v>244437.375</v>
      </c>
      <c r="D177" s="3">
        <f>VLOOKUP(A177,Pivot!$A$3:$B$185,2,0)</f>
        <v>363745.5</v>
      </c>
      <c r="E177" s="3">
        <f t="shared" si="2"/>
        <v>244437.375</v>
      </c>
      <c r="F177" s="1"/>
      <c r="G177" s="1"/>
      <c r="H177" s="1"/>
      <c r="I177" s="1"/>
      <c r="J177" s="1"/>
    </row>
    <row r="178" spans="1:10" x14ac:dyDescent="0.35">
      <c r="A178" s="1" t="s">
        <v>175</v>
      </c>
      <c r="B178" s="1" t="s">
        <v>314</v>
      </c>
      <c r="C178" s="3">
        <v>139165.5</v>
      </c>
      <c r="D178" s="3">
        <f>VLOOKUP(A178,Pivot!$A$3:$B$185,2,0)</f>
        <v>313589.3</v>
      </c>
      <c r="E178" s="3">
        <f t="shared" si="2"/>
        <v>139165.5</v>
      </c>
      <c r="F178" s="1"/>
      <c r="G178" s="1"/>
      <c r="H178" s="1"/>
      <c r="I178" s="1"/>
      <c r="J178" s="1"/>
    </row>
    <row r="179" spans="1:10" x14ac:dyDescent="0.35">
      <c r="A179" s="1" t="s">
        <v>118</v>
      </c>
      <c r="B179" s="1" t="s">
        <v>329</v>
      </c>
      <c r="C179" s="3">
        <v>68516.375</v>
      </c>
      <c r="D179" s="3">
        <f>VLOOKUP(A179,Pivot!$A$3:$B$185,2,0)</f>
        <v>147615.32250000001</v>
      </c>
      <c r="E179" s="3">
        <f t="shared" si="2"/>
        <v>68516.375</v>
      </c>
      <c r="F179" s="1"/>
      <c r="G179" s="1"/>
      <c r="H179" s="1"/>
      <c r="I179" s="1"/>
      <c r="J179" s="1"/>
    </row>
    <row r="180" spans="1:10" x14ac:dyDescent="0.35">
      <c r="A180" s="1" t="s">
        <v>182</v>
      </c>
      <c r="B180" s="1" t="s">
        <v>330</v>
      </c>
      <c r="C180" s="3">
        <v>120450.5</v>
      </c>
      <c r="D180" s="3">
        <f>VLOOKUP(A180,Pivot!$A$3:$B$185,2,0)</f>
        <v>26110906.75</v>
      </c>
      <c r="E180" s="3">
        <f t="shared" si="2"/>
        <v>120450.5</v>
      </c>
      <c r="F180" s="1"/>
      <c r="G180" s="1"/>
      <c r="H180" s="1"/>
      <c r="I180" s="1"/>
      <c r="J180" s="1"/>
    </row>
    <row r="181" spans="1:10" x14ac:dyDescent="0.35">
      <c r="A181" s="1" t="s">
        <v>134</v>
      </c>
      <c r="B181" s="1" t="s">
        <v>331</v>
      </c>
      <c r="C181" s="3">
        <v>316490.125</v>
      </c>
      <c r="D181" s="3">
        <f>VLOOKUP(A181,Pivot!$A$3:$B$185,2,0)</f>
        <v>363745.5</v>
      </c>
      <c r="E181" s="3">
        <f t="shared" si="2"/>
        <v>316490.125</v>
      </c>
      <c r="F181" s="1"/>
      <c r="G181" s="1"/>
      <c r="H181" s="1"/>
      <c r="I181" s="1"/>
      <c r="J181" s="1"/>
    </row>
    <row r="182" spans="1:10" x14ac:dyDescent="0.35">
      <c r="A182" s="1" t="s">
        <v>17</v>
      </c>
      <c r="B182" s="1" t="s">
        <v>332</v>
      </c>
      <c r="C182" s="3">
        <v>541163.69999999995</v>
      </c>
      <c r="D182" s="3">
        <f>VLOOKUP(A182,Pivot!$A$3:$B$185,2,0)</f>
        <v>1322234.2250000001</v>
      </c>
      <c r="E182" s="3">
        <f t="shared" si="2"/>
        <v>541163.69999999995</v>
      </c>
      <c r="F182" s="1"/>
      <c r="G182" s="1"/>
      <c r="H182" s="1"/>
      <c r="I182" s="1"/>
      <c r="J182" s="1"/>
    </row>
    <row r="183" spans="1:10" x14ac:dyDescent="0.35">
      <c r="A183" s="1" t="s">
        <v>20</v>
      </c>
      <c r="B183" s="1" t="s">
        <v>333</v>
      </c>
      <c r="C183" s="3">
        <v>269702.625</v>
      </c>
      <c r="D183" s="3">
        <f>VLOOKUP(A183,Pivot!$A$3:$B$185,2,0)</f>
        <v>331930</v>
      </c>
      <c r="E183" s="3">
        <f t="shared" si="2"/>
        <v>269702.625</v>
      </c>
      <c r="F183" s="1"/>
      <c r="G183" s="1"/>
      <c r="H183" s="1"/>
      <c r="I183" s="1"/>
      <c r="J183" s="1"/>
    </row>
    <row r="184" spans="1:10" x14ac:dyDescent="0.35">
      <c r="A184" s="1" t="s">
        <v>151</v>
      </c>
      <c r="B184" s="1" t="s">
        <v>334</v>
      </c>
      <c r="C184" s="3">
        <v>109315.07500000001</v>
      </c>
      <c r="D184" s="3">
        <f>VLOOKUP(A184,Pivot!$A$3:$B$185,2,0)</f>
        <v>642786.15</v>
      </c>
      <c r="E184" s="3">
        <f t="shared" si="2"/>
        <v>109315.07500000001</v>
      </c>
      <c r="F184" s="1"/>
      <c r="G184" s="1"/>
      <c r="H184" s="1"/>
      <c r="I184" s="1"/>
      <c r="J184" s="1"/>
    </row>
    <row r="185" spans="1:10" x14ac:dyDescent="0.35">
      <c r="A185" s="1" t="s">
        <v>40</v>
      </c>
      <c r="B185" s="1" t="s">
        <v>335</v>
      </c>
      <c r="C185" s="3">
        <v>160968.47500000001</v>
      </c>
      <c r="D185" s="3">
        <f>VLOOKUP(A185,Pivot!$A$3:$B$185,2,0)</f>
        <v>163027.125</v>
      </c>
      <c r="E185" s="3">
        <f t="shared" si="2"/>
        <v>160968.47500000001</v>
      </c>
      <c r="F185" s="1"/>
      <c r="G185" s="1"/>
      <c r="H185" s="1"/>
      <c r="I185" s="1"/>
      <c r="J185" s="1"/>
    </row>
    <row r="186" spans="1:10" x14ac:dyDescent="0.35">
      <c r="A186" s="1" t="s">
        <v>40</v>
      </c>
      <c r="B186" s="1" t="s">
        <v>336</v>
      </c>
      <c r="C186" s="3">
        <v>39227.4</v>
      </c>
      <c r="D186" s="3">
        <f>VLOOKUP(A186,Pivot!$A$3:$B$185,2,0)</f>
        <v>163027.125</v>
      </c>
      <c r="E186" s="3">
        <f t="shared" si="2"/>
        <v>39227.4</v>
      </c>
      <c r="F186" s="1"/>
      <c r="G186" s="1"/>
      <c r="H186" s="1"/>
      <c r="I186" s="1"/>
      <c r="J186" s="1"/>
    </row>
    <row r="187" spans="1:10" x14ac:dyDescent="0.35">
      <c r="A187" s="1" t="s">
        <v>175</v>
      </c>
      <c r="B187" s="1" t="s">
        <v>287</v>
      </c>
      <c r="C187" s="3">
        <v>193906.875</v>
      </c>
      <c r="D187" s="3">
        <f>VLOOKUP(A187,Pivot!$A$3:$B$185,2,0)</f>
        <v>313589.3</v>
      </c>
      <c r="E187" s="3">
        <f t="shared" si="2"/>
        <v>193906.875</v>
      </c>
      <c r="F187" s="1"/>
      <c r="G187" s="1"/>
      <c r="H187" s="1"/>
      <c r="I187" s="1"/>
      <c r="J187" s="1"/>
    </row>
    <row r="188" spans="1:10" x14ac:dyDescent="0.35">
      <c r="A188" s="1" t="s">
        <v>39</v>
      </c>
      <c r="B188" s="1" t="s">
        <v>337</v>
      </c>
      <c r="C188" s="3">
        <v>195310.5</v>
      </c>
      <c r="D188" s="3">
        <f>VLOOKUP(A188,Pivot!$A$3:$B$185,2,0)</f>
        <v>197649.875</v>
      </c>
      <c r="E188" s="3">
        <f t="shared" si="2"/>
        <v>195310.5</v>
      </c>
      <c r="F188" s="1"/>
      <c r="G188" s="1"/>
      <c r="H188" s="1"/>
      <c r="I188" s="1"/>
      <c r="J188" s="1"/>
    </row>
    <row r="189" spans="1:10" x14ac:dyDescent="0.35">
      <c r="A189" s="1" t="s">
        <v>55</v>
      </c>
      <c r="B189" s="1" t="s">
        <v>338</v>
      </c>
      <c r="C189" s="3">
        <v>246776.75</v>
      </c>
      <c r="D189" s="3">
        <f>VLOOKUP(A189,Pivot!$A$3:$B$185,2,0)</f>
        <v>401175.5</v>
      </c>
      <c r="E189" s="3">
        <f t="shared" si="2"/>
        <v>246776.75</v>
      </c>
      <c r="F189" s="1"/>
      <c r="G189" s="1"/>
      <c r="H189" s="1"/>
      <c r="I189" s="1"/>
      <c r="J189" s="1"/>
    </row>
    <row r="190" spans="1:10" x14ac:dyDescent="0.35">
      <c r="A190" s="1" t="s">
        <v>168</v>
      </c>
      <c r="B190" s="1" t="s">
        <v>339</v>
      </c>
      <c r="C190" s="3">
        <v>1037485.5</v>
      </c>
      <c r="D190" s="3">
        <f>VLOOKUP(A190,Pivot!$A$3:$B$185,2,0)</f>
        <v>1037485.5</v>
      </c>
      <c r="E190" s="3">
        <f t="shared" si="2"/>
        <v>0</v>
      </c>
      <c r="F190" s="1"/>
      <c r="G190" s="1"/>
      <c r="H190" s="1"/>
      <c r="I190" s="1"/>
      <c r="J190" s="1"/>
    </row>
    <row r="191" spans="1:10" x14ac:dyDescent="0.35">
      <c r="A191" s="1" t="s">
        <v>107</v>
      </c>
      <c r="B191" s="1" t="s">
        <v>340</v>
      </c>
      <c r="C191" s="3">
        <v>513465.5</v>
      </c>
      <c r="D191" s="3">
        <f>VLOOKUP(A191,Pivot!$A$3:$B$185,2,0)</f>
        <v>663185.5</v>
      </c>
      <c r="E191" s="3">
        <f t="shared" si="2"/>
        <v>513465.5</v>
      </c>
      <c r="F191" s="1"/>
      <c r="G191" s="1"/>
      <c r="H191" s="1"/>
      <c r="I191" s="1"/>
      <c r="J191" s="1"/>
    </row>
    <row r="192" spans="1:10" x14ac:dyDescent="0.35">
      <c r="A192" s="1" t="s">
        <v>54</v>
      </c>
      <c r="B192" s="1" t="s">
        <v>206</v>
      </c>
      <c r="C192" s="3">
        <v>37730.199999999997</v>
      </c>
      <c r="D192" s="3">
        <f>VLOOKUP(A192,Pivot!$A$3:$B$185,2,0)</f>
        <v>7503518</v>
      </c>
      <c r="E192" s="3">
        <f t="shared" si="2"/>
        <v>37730.199999999997</v>
      </c>
      <c r="F192" s="1"/>
      <c r="G192" s="1"/>
      <c r="H192" s="1"/>
      <c r="I192" s="1"/>
      <c r="J192" s="1"/>
    </row>
    <row r="193" spans="1:10" x14ac:dyDescent="0.35">
      <c r="A193" s="1" t="s">
        <v>78</v>
      </c>
      <c r="B193" s="1" t="s">
        <v>250</v>
      </c>
      <c r="C193" s="3">
        <v>120450.5</v>
      </c>
      <c r="D193" s="3">
        <f>VLOOKUP(A193,Pivot!$A$3:$B$185,2,0)</f>
        <v>120450.5</v>
      </c>
      <c r="E193" s="3">
        <f t="shared" si="2"/>
        <v>0</v>
      </c>
      <c r="F193" s="1"/>
      <c r="G193" s="1"/>
      <c r="H193" s="1"/>
      <c r="I193" s="1"/>
      <c r="J193" s="1"/>
    </row>
    <row r="194" spans="1:10" x14ac:dyDescent="0.35">
      <c r="A194" s="1" t="s">
        <v>151</v>
      </c>
      <c r="B194" s="1" t="s">
        <v>341</v>
      </c>
      <c r="C194" s="3">
        <v>190631.75</v>
      </c>
      <c r="D194" s="3">
        <f>VLOOKUP(A194,Pivot!$A$3:$B$185,2,0)</f>
        <v>642786.15</v>
      </c>
      <c r="E194" s="3">
        <f t="shared" si="2"/>
        <v>190631.75</v>
      </c>
      <c r="F194" s="1"/>
      <c r="G194" s="1"/>
      <c r="H194" s="1"/>
      <c r="I194" s="1"/>
      <c r="J194" s="1"/>
    </row>
    <row r="195" spans="1:10" x14ac:dyDescent="0.35">
      <c r="A195" s="1" t="s">
        <v>75</v>
      </c>
      <c r="B195" s="1" t="s">
        <v>342</v>
      </c>
      <c r="C195" s="3">
        <v>10939901.73325</v>
      </c>
      <c r="D195" s="3">
        <f>VLOOKUP(A195,Pivot!$A$3:$B$185,2,0)</f>
        <v>10939901.73325</v>
      </c>
      <c r="E195" s="3">
        <f t="shared" ref="E195:E258" si="3">IF(C195=D195,0,C195)</f>
        <v>0</v>
      </c>
      <c r="F195" s="1"/>
      <c r="G195" s="1"/>
      <c r="H195" s="1"/>
      <c r="I195" s="1"/>
      <c r="J195" s="1"/>
    </row>
    <row r="196" spans="1:10" x14ac:dyDescent="0.35">
      <c r="A196" s="1" t="s">
        <v>160</v>
      </c>
      <c r="B196" s="1" t="s">
        <v>343</v>
      </c>
      <c r="C196" s="3">
        <v>263152.375</v>
      </c>
      <c r="D196" s="3">
        <f>VLOOKUP(A196,Pivot!$A$3:$B$185,2,0)</f>
        <v>263152.375</v>
      </c>
      <c r="E196" s="3">
        <f t="shared" si="3"/>
        <v>0</v>
      </c>
      <c r="F196" s="1"/>
      <c r="G196" s="1"/>
      <c r="H196" s="1"/>
      <c r="I196" s="1"/>
      <c r="J196" s="1"/>
    </row>
    <row r="197" spans="1:10" x14ac:dyDescent="0.35">
      <c r="A197" s="1" t="s">
        <v>134</v>
      </c>
      <c r="B197" s="1" t="s">
        <v>344</v>
      </c>
      <c r="C197" s="3">
        <v>60094.625</v>
      </c>
      <c r="D197" s="3">
        <f>VLOOKUP(A197,Pivot!$A$3:$B$185,2,0)</f>
        <v>363745.5</v>
      </c>
      <c r="E197" s="3">
        <f t="shared" si="3"/>
        <v>60094.625</v>
      </c>
      <c r="F197" s="1"/>
      <c r="G197" s="1"/>
      <c r="H197" s="1"/>
      <c r="I197" s="1"/>
      <c r="J197" s="1"/>
    </row>
    <row r="198" spans="1:10" x14ac:dyDescent="0.35">
      <c r="A198" s="1" t="s">
        <v>160</v>
      </c>
      <c r="B198" s="1" t="s">
        <v>189</v>
      </c>
      <c r="C198" s="3">
        <v>68455.551250000004</v>
      </c>
      <c r="D198" s="3">
        <f>VLOOKUP(A198,Pivot!$A$3:$B$185,2,0)</f>
        <v>263152.375</v>
      </c>
      <c r="E198" s="3">
        <f t="shared" si="3"/>
        <v>68455.551250000004</v>
      </c>
      <c r="F198" s="1"/>
      <c r="G198" s="1"/>
      <c r="H198" s="1"/>
      <c r="I198" s="1"/>
      <c r="J198" s="1"/>
    </row>
    <row r="199" spans="1:10" x14ac:dyDescent="0.35">
      <c r="A199" s="1" t="s">
        <v>124</v>
      </c>
      <c r="B199" s="1" t="s">
        <v>345</v>
      </c>
      <c r="C199" s="3">
        <v>221417.92499999999</v>
      </c>
      <c r="D199" s="3">
        <f>VLOOKUP(A199,Pivot!$A$3:$B$185,2,0)</f>
        <v>221417.92499999999</v>
      </c>
      <c r="E199" s="3">
        <f t="shared" si="3"/>
        <v>0</v>
      </c>
      <c r="F199" s="1"/>
      <c r="G199" s="1"/>
      <c r="H199" s="1"/>
      <c r="I199" s="1"/>
      <c r="J199" s="1"/>
    </row>
    <row r="200" spans="1:10" x14ac:dyDescent="0.35">
      <c r="A200" s="1" t="s">
        <v>182</v>
      </c>
      <c r="B200" s="1" t="s">
        <v>346</v>
      </c>
      <c r="C200" s="3">
        <v>120450.5</v>
      </c>
      <c r="D200" s="3">
        <f>VLOOKUP(A200,Pivot!$A$3:$B$185,2,0)</f>
        <v>26110906.75</v>
      </c>
      <c r="E200" s="3">
        <f t="shared" si="3"/>
        <v>120450.5</v>
      </c>
      <c r="F200" s="1"/>
      <c r="G200" s="1"/>
      <c r="H200" s="1"/>
      <c r="I200" s="1"/>
      <c r="J200" s="1"/>
    </row>
    <row r="201" spans="1:10" x14ac:dyDescent="0.35">
      <c r="A201" s="1" t="s">
        <v>155</v>
      </c>
      <c r="B201" s="1" t="s">
        <v>347</v>
      </c>
      <c r="C201" s="3">
        <v>25378.3</v>
      </c>
      <c r="D201" s="3">
        <f>VLOOKUP(A201,Pivot!$A$3:$B$185,2,0)</f>
        <v>159752</v>
      </c>
      <c r="E201" s="3">
        <f t="shared" si="3"/>
        <v>25378.3</v>
      </c>
      <c r="F201" s="1"/>
      <c r="G201" s="1"/>
      <c r="H201" s="1"/>
      <c r="I201" s="1"/>
      <c r="J201" s="1"/>
    </row>
    <row r="202" spans="1:10" x14ac:dyDescent="0.35">
      <c r="A202" s="1" t="s">
        <v>182</v>
      </c>
      <c r="B202" s="1" t="s">
        <v>348</v>
      </c>
      <c r="C202" s="3">
        <v>242098</v>
      </c>
      <c r="D202" s="3">
        <f>VLOOKUP(A202,Pivot!$A$3:$B$185,2,0)</f>
        <v>26110906.75</v>
      </c>
      <c r="E202" s="3">
        <f t="shared" si="3"/>
        <v>242098</v>
      </c>
      <c r="F202" s="1"/>
      <c r="G202" s="1"/>
      <c r="H202" s="1"/>
      <c r="I202" s="1"/>
      <c r="J202" s="1"/>
    </row>
    <row r="203" spans="1:10" x14ac:dyDescent="0.35">
      <c r="A203" s="1" t="s">
        <v>127</v>
      </c>
      <c r="B203" s="1" t="s">
        <v>349</v>
      </c>
      <c r="C203" s="3">
        <v>37168.75</v>
      </c>
      <c r="D203" s="3">
        <f>VLOOKUP(A203,Pivot!$A$3:$B$185,2,0)</f>
        <v>81523.299999999988</v>
      </c>
      <c r="E203" s="3">
        <f t="shared" si="3"/>
        <v>37168.75</v>
      </c>
      <c r="F203" s="1"/>
      <c r="G203" s="1"/>
      <c r="H203" s="1"/>
      <c r="I203" s="1"/>
      <c r="J203" s="1"/>
    </row>
    <row r="204" spans="1:10" x14ac:dyDescent="0.35">
      <c r="A204" s="1" t="s">
        <v>54</v>
      </c>
      <c r="B204" s="1" t="s">
        <v>350</v>
      </c>
      <c r="C204" s="3">
        <v>1140418</v>
      </c>
      <c r="D204" s="3">
        <f>VLOOKUP(A204,Pivot!$A$3:$B$185,2,0)</f>
        <v>7503518</v>
      </c>
      <c r="E204" s="3">
        <f t="shared" si="3"/>
        <v>1140418</v>
      </c>
      <c r="F204" s="1"/>
      <c r="G204" s="1"/>
      <c r="H204" s="1"/>
      <c r="I204" s="1"/>
      <c r="J204" s="1"/>
    </row>
    <row r="205" spans="1:10" x14ac:dyDescent="0.35">
      <c r="A205" s="1" t="s">
        <v>51</v>
      </c>
      <c r="B205" s="1" t="s">
        <v>351</v>
      </c>
      <c r="C205" s="3">
        <v>326315.5</v>
      </c>
      <c r="D205" s="3">
        <f>VLOOKUP(A205,Pivot!$A$3:$B$185,2,0)</f>
        <v>555199.94999999995</v>
      </c>
      <c r="E205" s="3">
        <f t="shared" si="3"/>
        <v>326315.5</v>
      </c>
      <c r="F205" s="1"/>
      <c r="G205" s="1"/>
      <c r="H205" s="1"/>
      <c r="I205" s="1"/>
      <c r="J205" s="1"/>
    </row>
    <row r="206" spans="1:10" x14ac:dyDescent="0.35">
      <c r="A206" s="1" t="s">
        <v>7</v>
      </c>
      <c r="B206" s="1" t="s">
        <v>352</v>
      </c>
      <c r="C206" s="3">
        <v>499429.25</v>
      </c>
      <c r="D206" s="3">
        <f>VLOOKUP(A206,Pivot!$A$3:$B$185,2,0)</f>
        <v>499429.25</v>
      </c>
      <c r="E206" s="3">
        <f t="shared" si="3"/>
        <v>0</v>
      </c>
      <c r="F206" s="1"/>
      <c r="G206" s="1"/>
      <c r="H206" s="1"/>
      <c r="I206" s="1"/>
      <c r="J206" s="1"/>
    </row>
    <row r="207" spans="1:10" x14ac:dyDescent="0.35">
      <c r="A207" s="1" t="s">
        <v>134</v>
      </c>
      <c r="B207" s="1" t="s">
        <v>353</v>
      </c>
      <c r="C207" s="3">
        <v>265491.75</v>
      </c>
      <c r="D207" s="3">
        <f>VLOOKUP(A207,Pivot!$A$3:$B$185,2,0)</f>
        <v>363745.5</v>
      </c>
      <c r="E207" s="3">
        <f t="shared" si="3"/>
        <v>265491.75</v>
      </c>
      <c r="F207" s="1"/>
      <c r="G207" s="1"/>
      <c r="H207" s="1"/>
      <c r="I207" s="1"/>
      <c r="J207" s="1"/>
    </row>
    <row r="208" spans="1:10" x14ac:dyDescent="0.35">
      <c r="A208" s="1" t="s">
        <v>31</v>
      </c>
      <c r="B208" s="1" t="s">
        <v>341</v>
      </c>
      <c r="C208" s="3">
        <v>289259.8</v>
      </c>
      <c r="D208" s="3">
        <f>VLOOKUP(A208,Pivot!$A$3:$B$185,2,0)</f>
        <v>289259.8</v>
      </c>
      <c r="E208" s="3">
        <f t="shared" si="3"/>
        <v>0</v>
      </c>
      <c r="F208" s="1"/>
      <c r="G208" s="1"/>
      <c r="H208" s="1"/>
      <c r="I208" s="1"/>
      <c r="J208" s="1"/>
    </row>
    <row r="209" spans="1:10" x14ac:dyDescent="0.35">
      <c r="A209" s="1" t="s">
        <v>69</v>
      </c>
      <c r="B209" s="1" t="s">
        <v>354</v>
      </c>
      <c r="C209" s="3">
        <v>4297451.3500000006</v>
      </c>
      <c r="D209" s="3">
        <f>VLOOKUP(A209,Pivot!$A$3:$B$185,2,0)</f>
        <v>4297451.3500000006</v>
      </c>
      <c r="E209" s="3">
        <f t="shared" si="3"/>
        <v>0</v>
      </c>
      <c r="F209" s="1"/>
      <c r="G209" s="1"/>
      <c r="H209" s="1"/>
      <c r="I209" s="1"/>
      <c r="J209" s="1"/>
    </row>
    <row r="210" spans="1:10" x14ac:dyDescent="0.35">
      <c r="A210" s="1" t="s">
        <v>170</v>
      </c>
      <c r="B210" s="1" t="s">
        <v>248</v>
      </c>
      <c r="C210" s="3">
        <v>474809.66749999998</v>
      </c>
      <c r="D210" s="3">
        <f>VLOOKUP(A210,Pivot!$A$3:$B$185,2,0)</f>
        <v>474809.66749999998</v>
      </c>
      <c r="E210" s="3">
        <f t="shared" si="3"/>
        <v>0</v>
      </c>
      <c r="F210" s="1"/>
      <c r="G210" s="1"/>
      <c r="H210" s="1"/>
      <c r="I210" s="1"/>
      <c r="J210" s="1"/>
    </row>
    <row r="211" spans="1:10" x14ac:dyDescent="0.35">
      <c r="A211" s="1" t="s">
        <v>40</v>
      </c>
      <c r="B211" s="1" t="s">
        <v>355</v>
      </c>
      <c r="C211" s="3">
        <v>113151.65</v>
      </c>
      <c r="D211" s="3">
        <f>VLOOKUP(A211,Pivot!$A$3:$B$185,2,0)</f>
        <v>163027.125</v>
      </c>
      <c r="E211" s="3">
        <f t="shared" si="3"/>
        <v>113151.65</v>
      </c>
      <c r="F211" s="1"/>
      <c r="G211" s="1"/>
      <c r="H211" s="1"/>
      <c r="I211" s="1"/>
      <c r="J211" s="1"/>
    </row>
    <row r="212" spans="1:10" x14ac:dyDescent="0.35">
      <c r="A212" s="1" t="s">
        <v>128</v>
      </c>
      <c r="B212" s="1" t="s">
        <v>356</v>
      </c>
      <c r="C212" s="3">
        <v>81149</v>
      </c>
      <c r="D212" s="3">
        <f>VLOOKUP(A212,Pivot!$A$3:$B$185,2,0)</f>
        <v>187824.5</v>
      </c>
      <c r="E212" s="3">
        <f t="shared" si="3"/>
        <v>81149</v>
      </c>
      <c r="F212" s="1"/>
      <c r="G212" s="1"/>
      <c r="H212" s="1"/>
      <c r="I212" s="1"/>
      <c r="J212" s="1"/>
    </row>
    <row r="213" spans="1:10" x14ac:dyDescent="0.35">
      <c r="A213" s="1" t="s">
        <v>40</v>
      </c>
      <c r="B213" s="1" t="s">
        <v>301</v>
      </c>
      <c r="C213" s="3">
        <v>33238.6</v>
      </c>
      <c r="D213" s="3">
        <f>VLOOKUP(A213,Pivot!$A$3:$B$185,2,0)</f>
        <v>163027.125</v>
      </c>
      <c r="E213" s="3">
        <f t="shared" si="3"/>
        <v>33238.6</v>
      </c>
      <c r="F213" s="1"/>
      <c r="G213" s="1"/>
      <c r="H213" s="1"/>
      <c r="I213" s="1"/>
      <c r="J213" s="1"/>
    </row>
    <row r="214" spans="1:10" x14ac:dyDescent="0.35">
      <c r="A214" s="1" t="s">
        <v>157</v>
      </c>
      <c r="B214" s="1" t="s">
        <v>357</v>
      </c>
      <c r="C214" s="3">
        <v>391724.42500000005</v>
      </c>
      <c r="D214" s="3">
        <f>VLOOKUP(A214,Pivot!$A$3:$B$185,2,0)</f>
        <v>489136</v>
      </c>
      <c r="E214" s="3">
        <f t="shared" si="3"/>
        <v>391724.42500000005</v>
      </c>
      <c r="F214" s="1"/>
      <c r="G214" s="1"/>
      <c r="H214" s="1"/>
      <c r="I214" s="1"/>
      <c r="J214" s="1"/>
    </row>
    <row r="215" spans="1:10" x14ac:dyDescent="0.35">
      <c r="A215" s="1" t="s">
        <v>35</v>
      </c>
      <c r="B215" s="1" t="s">
        <v>358</v>
      </c>
      <c r="C215" s="3">
        <v>52140.75</v>
      </c>
      <c r="D215" s="3">
        <f>VLOOKUP(A215,Pivot!$A$3:$B$185,2,0)</f>
        <v>1098623.662</v>
      </c>
      <c r="E215" s="3">
        <f t="shared" si="3"/>
        <v>52140.75</v>
      </c>
      <c r="F215" s="1"/>
      <c r="G215" s="1"/>
      <c r="H215" s="1"/>
      <c r="I215" s="1"/>
      <c r="J215" s="1"/>
    </row>
    <row r="216" spans="1:10" x14ac:dyDescent="0.35">
      <c r="A216" s="1" t="s">
        <v>153</v>
      </c>
      <c r="B216" s="1" t="s">
        <v>231</v>
      </c>
      <c r="C216" s="3">
        <v>33893.625</v>
      </c>
      <c r="D216" s="3">
        <f>VLOOKUP(A216,Pivot!$A$3:$B$185,2,0)</f>
        <v>125129.25</v>
      </c>
      <c r="E216" s="3">
        <f t="shared" si="3"/>
        <v>33893.625</v>
      </c>
      <c r="F216" s="1"/>
      <c r="G216" s="1"/>
      <c r="H216" s="1"/>
      <c r="I216" s="1"/>
      <c r="J216" s="1"/>
    </row>
    <row r="217" spans="1:10" x14ac:dyDescent="0.35">
      <c r="A217" s="1" t="s">
        <v>35</v>
      </c>
      <c r="B217" s="1" t="s">
        <v>359</v>
      </c>
      <c r="C217" s="3">
        <v>1098623.662</v>
      </c>
      <c r="D217" s="3">
        <f>VLOOKUP(A217,Pivot!$A$3:$B$185,2,0)</f>
        <v>1098623.662</v>
      </c>
      <c r="E217" s="3">
        <f t="shared" si="3"/>
        <v>0</v>
      </c>
      <c r="F217" s="1"/>
      <c r="G217" s="1"/>
      <c r="H217" s="1"/>
      <c r="I217" s="1"/>
      <c r="J217" s="1"/>
    </row>
    <row r="218" spans="1:10" x14ac:dyDescent="0.35">
      <c r="A218" s="1" t="s">
        <v>55</v>
      </c>
      <c r="B218" s="1" t="s">
        <v>339</v>
      </c>
      <c r="C218" s="3">
        <v>95185.25</v>
      </c>
      <c r="D218" s="3">
        <f>VLOOKUP(A218,Pivot!$A$3:$B$185,2,0)</f>
        <v>401175.5</v>
      </c>
      <c r="E218" s="3">
        <f t="shared" si="3"/>
        <v>95185.25</v>
      </c>
      <c r="F218" s="1"/>
      <c r="G218" s="1"/>
      <c r="H218" s="1"/>
      <c r="I218" s="1"/>
      <c r="J218" s="1"/>
    </row>
    <row r="219" spans="1:10" x14ac:dyDescent="0.35">
      <c r="A219" s="1" t="s">
        <v>55</v>
      </c>
      <c r="B219" s="1" t="s">
        <v>360</v>
      </c>
      <c r="C219" s="3">
        <v>252625.1875</v>
      </c>
      <c r="D219" s="3">
        <f>VLOOKUP(A219,Pivot!$A$3:$B$185,2,0)</f>
        <v>401175.5</v>
      </c>
      <c r="E219" s="3">
        <f t="shared" si="3"/>
        <v>252625.1875</v>
      </c>
      <c r="F219" s="1"/>
      <c r="G219" s="1"/>
      <c r="H219" s="1"/>
      <c r="I219" s="1"/>
      <c r="J219" s="1"/>
    </row>
    <row r="220" spans="1:10" x14ac:dyDescent="0.35">
      <c r="A220" s="1" t="s">
        <v>54</v>
      </c>
      <c r="B220" s="1" t="s">
        <v>250</v>
      </c>
      <c r="C220" s="3">
        <v>766118</v>
      </c>
      <c r="D220" s="3">
        <f>VLOOKUP(A220,Pivot!$A$3:$B$185,2,0)</f>
        <v>7503518</v>
      </c>
      <c r="E220" s="3">
        <f t="shared" si="3"/>
        <v>766118</v>
      </c>
      <c r="F220" s="1"/>
      <c r="G220" s="1"/>
      <c r="H220" s="1"/>
      <c r="I220" s="1"/>
      <c r="J220" s="1"/>
    </row>
    <row r="221" spans="1:10" x14ac:dyDescent="0.35">
      <c r="A221" s="1" t="s">
        <v>179</v>
      </c>
      <c r="B221" s="1" t="s">
        <v>361</v>
      </c>
      <c r="C221" s="3">
        <v>203732.25</v>
      </c>
      <c r="D221" s="3">
        <f>VLOOKUP(A221,Pivot!$A$3:$B$185,2,0)</f>
        <v>203732.25</v>
      </c>
      <c r="E221" s="3">
        <f t="shared" si="3"/>
        <v>0</v>
      </c>
      <c r="F221" s="1"/>
      <c r="G221" s="1"/>
      <c r="H221" s="1"/>
      <c r="I221" s="1"/>
      <c r="J221" s="1"/>
    </row>
    <row r="222" spans="1:10" x14ac:dyDescent="0.35">
      <c r="A222" s="1" t="s">
        <v>14</v>
      </c>
      <c r="B222" s="1" t="s">
        <v>362</v>
      </c>
      <c r="C222" s="3">
        <v>11340093</v>
      </c>
      <c r="D222" s="3">
        <f>VLOOKUP(A222,Pivot!$A$3:$B$185,2,0)</f>
        <v>11340093</v>
      </c>
      <c r="E222" s="3">
        <f t="shared" si="3"/>
        <v>0</v>
      </c>
      <c r="F222" s="1"/>
      <c r="G222" s="1"/>
      <c r="H222" s="1"/>
      <c r="I222" s="1"/>
      <c r="J222" s="1"/>
    </row>
    <row r="223" spans="1:10" x14ac:dyDescent="0.35">
      <c r="A223" s="1" t="s">
        <v>175</v>
      </c>
      <c r="B223" s="1" t="s">
        <v>326</v>
      </c>
      <c r="C223" s="3">
        <v>97992.5</v>
      </c>
      <c r="D223" s="3">
        <f>VLOOKUP(A223,Pivot!$A$3:$B$185,2,0)</f>
        <v>313589.3</v>
      </c>
      <c r="E223" s="3">
        <f t="shared" si="3"/>
        <v>97992.5</v>
      </c>
      <c r="F223" s="1"/>
      <c r="G223" s="1"/>
      <c r="H223" s="1"/>
      <c r="I223" s="1"/>
      <c r="J223" s="1"/>
    </row>
    <row r="224" spans="1:10" x14ac:dyDescent="0.35">
      <c r="A224" s="1" t="s">
        <v>155</v>
      </c>
      <c r="B224" s="1" t="s">
        <v>198</v>
      </c>
      <c r="C224" s="3">
        <v>58316.7</v>
      </c>
      <c r="D224" s="3">
        <f>VLOOKUP(A224,Pivot!$A$3:$B$185,2,0)</f>
        <v>159752</v>
      </c>
      <c r="E224" s="3">
        <f t="shared" si="3"/>
        <v>58316.7</v>
      </c>
      <c r="F224" s="1"/>
      <c r="G224" s="1"/>
      <c r="H224" s="1"/>
      <c r="I224" s="1"/>
      <c r="J224" s="1"/>
    </row>
    <row r="225" spans="1:10" x14ac:dyDescent="0.35">
      <c r="A225" s="1" t="s">
        <v>137</v>
      </c>
      <c r="B225" s="1" t="s">
        <v>219</v>
      </c>
      <c r="C225" s="3">
        <v>1149775.5</v>
      </c>
      <c r="D225" s="3">
        <f>VLOOKUP(A225,Pivot!$A$3:$B$185,2,0)</f>
        <v>1149775.5</v>
      </c>
      <c r="E225" s="3">
        <f t="shared" si="3"/>
        <v>0</v>
      </c>
      <c r="F225" s="1"/>
      <c r="G225" s="1"/>
      <c r="H225" s="1"/>
      <c r="I225" s="1"/>
      <c r="J225" s="1"/>
    </row>
    <row r="226" spans="1:10" x14ac:dyDescent="0.35">
      <c r="A226" s="1" t="s">
        <v>137</v>
      </c>
      <c r="B226" s="1" t="s">
        <v>206</v>
      </c>
      <c r="C226" s="3">
        <v>251455.5</v>
      </c>
      <c r="D226" s="3">
        <f>VLOOKUP(A226,Pivot!$A$3:$B$185,2,0)</f>
        <v>1149775.5</v>
      </c>
      <c r="E226" s="3">
        <f t="shared" si="3"/>
        <v>251455.5</v>
      </c>
      <c r="F226" s="1"/>
      <c r="G226" s="1"/>
      <c r="H226" s="1"/>
      <c r="I226" s="1"/>
      <c r="J226" s="1"/>
    </row>
    <row r="227" spans="1:10" x14ac:dyDescent="0.35">
      <c r="A227" s="1" t="s">
        <v>7</v>
      </c>
      <c r="B227" s="1" t="s">
        <v>352</v>
      </c>
      <c r="C227" s="3">
        <v>499429.25</v>
      </c>
      <c r="D227" s="3">
        <f>VLOOKUP(A227,Pivot!$A$3:$B$185,2,0)</f>
        <v>499429.25</v>
      </c>
      <c r="E227" s="3">
        <f t="shared" si="3"/>
        <v>0</v>
      </c>
      <c r="F227" s="1"/>
      <c r="G227" s="1"/>
      <c r="H227" s="1"/>
      <c r="I227" s="1"/>
      <c r="J227" s="1"/>
    </row>
    <row r="228" spans="1:10" x14ac:dyDescent="0.35">
      <c r="A228" s="1" t="s">
        <v>157</v>
      </c>
      <c r="B228" s="1" t="s">
        <v>363</v>
      </c>
      <c r="C228" s="3">
        <v>160126.29999999999</v>
      </c>
      <c r="D228" s="3">
        <f>VLOOKUP(A228,Pivot!$A$3:$B$185,2,0)</f>
        <v>489136</v>
      </c>
      <c r="E228" s="3">
        <f t="shared" si="3"/>
        <v>160126.29999999999</v>
      </c>
      <c r="F228" s="1"/>
      <c r="G228" s="1"/>
      <c r="H228" s="1"/>
      <c r="I228" s="1"/>
      <c r="J228" s="1"/>
    </row>
    <row r="229" spans="1:10" x14ac:dyDescent="0.35">
      <c r="A229" s="1" t="s">
        <v>8</v>
      </c>
      <c r="B229" s="1" t="s">
        <v>364</v>
      </c>
      <c r="C229" s="3">
        <v>84424.125</v>
      </c>
      <c r="D229" s="3">
        <f>VLOOKUP(A229,Pivot!$A$3:$B$185,2,0)</f>
        <v>3266442</v>
      </c>
      <c r="E229" s="3">
        <f t="shared" si="3"/>
        <v>84424.125</v>
      </c>
      <c r="F229" s="1"/>
      <c r="G229" s="1"/>
      <c r="H229" s="1"/>
      <c r="I229" s="1"/>
      <c r="J229" s="1"/>
    </row>
    <row r="230" spans="1:10" x14ac:dyDescent="0.35">
      <c r="A230" s="1" t="s">
        <v>123</v>
      </c>
      <c r="B230" s="1" t="s">
        <v>326</v>
      </c>
      <c r="C230" s="3">
        <v>37730.199999999997</v>
      </c>
      <c r="D230" s="3">
        <f>VLOOKUP(A230,Pivot!$A$3:$B$185,2,0)</f>
        <v>2039439.8125</v>
      </c>
      <c r="E230" s="3">
        <f t="shared" si="3"/>
        <v>37730.199999999997</v>
      </c>
      <c r="F230" s="1"/>
      <c r="G230" s="1"/>
      <c r="H230" s="1"/>
      <c r="I230" s="1"/>
      <c r="J230" s="1"/>
    </row>
    <row r="231" spans="1:10" x14ac:dyDescent="0.35">
      <c r="A231" s="1" t="s">
        <v>38</v>
      </c>
      <c r="B231" s="1" t="s">
        <v>261</v>
      </c>
      <c r="C231" s="3">
        <v>125814.219</v>
      </c>
      <c r="D231" s="3">
        <f>VLOOKUP(A231,Pivot!$A$3:$B$185,2,0)</f>
        <v>331274.97499999998</v>
      </c>
      <c r="E231" s="3">
        <f t="shared" si="3"/>
        <v>125814.219</v>
      </c>
      <c r="F231" s="1"/>
      <c r="G231" s="1"/>
      <c r="H231" s="1"/>
      <c r="I231" s="1"/>
      <c r="J231" s="1"/>
    </row>
    <row r="232" spans="1:10" x14ac:dyDescent="0.35">
      <c r="A232" s="1" t="s">
        <v>38</v>
      </c>
      <c r="B232" s="1" t="s">
        <v>221</v>
      </c>
      <c r="C232" s="3">
        <v>103232.7</v>
      </c>
      <c r="D232" s="3">
        <f>VLOOKUP(A232,Pivot!$A$3:$B$185,2,0)</f>
        <v>331274.97499999998</v>
      </c>
      <c r="E232" s="3">
        <f t="shared" si="3"/>
        <v>103232.7</v>
      </c>
      <c r="F232" s="1"/>
      <c r="G232" s="1"/>
      <c r="H232" s="1"/>
      <c r="I232" s="1"/>
      <c r="J232" s="1"/>
    </row>
    <row r="233" spans="1:10" x14ac:dyDescent="0.35">
      <c r="A233" s="1" t="s">
        <v>127</v>
      </c>
      <c r="B233" s="1" t="s">
        <v>365</v>
      </c>
      <c r="C233" s="3">
        <v>54573.700000000004</v>
      </c>
      <c r="D233" s="3">
        <f>VLOOKUP(A233,Pivot!$A$3:$B$185,2,0)</f>
        <v>81523.299999999988</v>
      </c>
      <c r="E233" s="3">
        <f t="shared" si="3"/>
        <v>54573.700000000004</v>
      </c>
      <c r="F233" s="1"/>
      <c r="G233" s="1"/>
      <c r="H233" s="1"/>
      <c r="I233" s="1"/>
      <c r="J233" s="1"/>
    </row>
    <row r="234" spans="1:10" x14ac:dyDescent="0.35">
      <c r="A234" s="1" t="s">
        <v>135</v>
      </c>
      <c r="B234" s="1" t="s">
        <v>366</v>
      </c>
      <c r="C234" s="3">
        <v>989387.95</v>
      </c>
      <c r="D234" s="3">
        <f>VLOOKUP(A234,Pivot!$A$3:$B$185,2,0)</f>
        <v>1176631.5249999999</v>
      </c>
      <c r="E234" s="3">
        <f t="shared" si="3"/>
        <v>989387.95</v>
      </c>
      <c r="F234" s="1"/>
      <c r="G234" s="1"/>
      <c r="H234" s="1"/>
      <c r="I234" s="1"/>
      <c r="J234" s="1"/>
    </row>
    <row r="235" spans="1:10" x14ac:dyDescent="0.35">
      <c r="A235" s="1" t="s">
        <v>151</v>
      </c>
      <c r="B235" s="1" t="s">
        <v>280</v>
      </c>
      <c r="C235" s="3">
        <v>494750.5</v>
      </c>
      <c r="D235" s="3">
        <f>VLOOKUP(A235,Pivot!$A$3:$B$185,2,0)</f>
        <v>642786.15</v>
      </c>
      <c r="E235" s="3">
        <f t="shared" si="3"/>
        <v>494750.5</v>
      </c>
      <c r="F235" s="1"/>
      <c r="G235" s="1"/>
      <c r="H235" s="1"/>
      <c r="I235" s="1"/>
      <c r="J235" s="1"/>
    </row>
    <row r="236" spans="1:10" x14ac:dyDescent="0.35">
      <c r="A236" s="1" t="s">
        <v>144</v>
      </c>
      <c r="B236" s="1" t="s">
        <v>367</v>
      </c>
      <c r="C236" s="3">
        <v>2297098.5750000002</v>
      </c>
      <c r="D236" s="3">
        <f>VLOOKUP(A236,Pivot!$A$3:$B$185,2,0)</f>
        <v>2297098.5750000002</v>
      </c>
      <c r="E236" s="3">
        <f t="shared" si="3"/>
        <v>0</v>
      </c>
      <c r="F236" s="1"/>
      <c r="G236" s="1"/>
      <c r="H236" s="1"/>
      <c r="I236" s="1"/>
      <c r="J236" s="1"/>
    </row>
    <row r="237" spans="1:10" x14ac:dyDescent="0.35">
      <c r="A237" s="1" t="s">
        <v>93</v>
      </c>
      <c r="B237" s="1" t="s">
        <v>368</v>
      </c>
      <c r="C237" s="3">
        <v>279528</v>
      </c>
      <c r="D237" s="3">
        <f>VLOOKUP(A237,Pivot!$A$3:$B$185,2,0)</f>
        <v>524694.5</v>
      </c>
      <c r="E237" s="3">
        <f t="shared" si="3"/>
        <v>279528</v>
      </c>
      <c r="F237" s="1"/>
      <c r="G237" s="1"/>
      <c r="H237" s="1"/>
      <c r="I237" s="1"/>
      <c r="J237" s="1"/>
    </row>
    <row r="238" spans="1:10" x14ac:dyDescent="0.35">
      <c r="A238" s="1" t="s">
        <v>18</v>
      </c>
      <c r="B238" s="1" t="s">
        <v>276</v>
      </c>
      <c r="C238" s="3">
        <v>429248</v>
      </c>
      <c r="D238" s="3">
        <f>VLOOKUP(A238,Pivot!$A$3:$B$185,2,0)</f>
        <v>429248</v>
      </c>
      <c r="E238" s="3">
        <f t="shared" si="3"/>
        <v>0</v>
      </c>
      <c r="F238" s="1"/>
      <c r="G238" s="1"/>
      <c r="H238" s="1"/>
      <c r="I238" s="1"/>
      <c r="J238" s="1"/>
    </row>
    <row r="239" spans="1:10" x14ac:dyDescent="0.35">
      <c r="A239" s="1" t="s">
        <v>48</v>
      </c>
      <c r="B239" s="1" t="s">
        <v>369</v>
      </c>
      <c r="C239" s="3">
        <v>204668</v>
      </c>
      <c r="D239" s="3">
        <f>VLOOKUP(A239,Pivot!$A$3:$B$185,2,0)</f>
        <v>391818</v>
      </c>
      <c r="E239" s="3">
        <f t="shared" si="3"/>
        <v>204668</v>
      </c>
      <c r="F239" s="1"/>
      <c r="G239" s="1"/>
      <c r="H239" s="1"/>
      <c r="I239" s="1"/>
      <c r="J239" s="1"/>
    </row>
    <row r="240" spans="1:10" x14ac:dyDescent="0.35">
      <c r="A240" s="1" t="s">
        <v>29</v>
      </c>
      <c r="B240" s="1" t="s">
        <v>370</v>
      </c>
      <c r="C240" s="3">
        <v>2325826.1</v>
      </c>
      <c r="D240" s="3">
        <f>VLOOKUP(A240,Pivot!$A$3:$B$185,2,0)</f>
        <v>2801842.125</v>
      </c>
      <c r="E240" s="3">
        <f t="shared" si="3"/>
        <v>2325826.1</v>
      </c>
      <c r="F240" s="1"/>
      <c r="G240" s="1"/>
      <c r="H240" s="1"/>
      <c r="I240" s="1"/>
      <c r="J240" s="1"/>
    </row>
    <row r="241" spans="1:10" x14ac:dyDescent="0.35">
      <c r="A241" s="1" t="s">
        <v>59</v>
      </c>
      <c r="B241" s="1" t="s">
        <v>371</v>
      </c>
      <c r="C241" s="3">
        <v>1275072.425</v>
      </c>
      <c r="D241" s="3">
        <f>VLOOKUP(A241,Pivot!$A$3:$B$185,2,0)</f>
        <v>1275072.425</v>
      </c>
      <c r="E241" s="3">
        <f t="shared" si="3"/>
        <v>0</v>
      </c>
      <c r="F241" s="1"/>
      <c r="G241" s="1"/>
      <c r="H241" s="1"/>
      <c r="I241" s="1"/>
      <c r="J241" s="1"/>
    </row>
    <row r="242" spans="1:10" x14ac:dyDescent="0.35">
      <c r="A242" s="1" t="s">
        <v>90</v>
      </c>
      <c r="B242" s="1" t="s">
        <v>293</v>
      </c>
      <c r="C242" s="3">
        <v>1312128.125</v>
      </c>
      <c r="D242" s="3">
        <f>VLOOKUP(A242,Pivot!$A$3:$B$185,2,0)</f>
        <v>1806859.15</v>
      </c>
      <c r="E242" s="3">
        <f t="shared" si="3"/>
        <v>1312128.125</v>
      </c>
      <c r="F242" s="1"/>
      <c r="G242" s="1"/>
      <c r="H242" s="1"/>
      <c r="I242" s="1"/>
      <c r="J242" s="1"/>
    </row>
    <row r="243" spans="1:10" x14ac:dyDescent="0.35">
      <c r="A243" s="1" t="s">
        <v>21</v>
      </c>
      <c r="B243" s="1" t="s">
        <v>372</v>
      </c>
      <c r="C243" s="3">
        <v>207849.55</v>
      </c>
      <c r="D243" s="3">
        <f>VLOOKUP(A243,Pivot!$A$3:$B$185,2,0)</f>
        <v>207849.55</v>
      </c>
      <c r="E243" s="3">
        <f t="shared" si="3"/>
        <v>0</v>
      </c>
      <c r="F243" s="1"/>
      <c r="G243" s="1"/>
      <c r="H243" s="1"/>
      <c r="I243" s="1"/>
      <c r="J243" s="1"/>
    </row>
    <row r="244" spans="1:10" x14ac:dyDescent="0.35">
      <c r="A244" s="1" t="s">
        <v>60</v>
      </c>
      <c r="B244" s="1" t="s">
        <v>373</v>
      </c>
      <c r="C244" s="3">
        <v>42858.11</v>
      </c>
      <c r="D244" s="3">
        <f>VLOOKUP(A244,Pivot!$A$3:$B$185,2,0)</f>
        <v>137294</v>
      </c>
      <c r="E244" s="3">
        <f t="shared" si="3"/>
        <v>42858.11</v>
      </c>
      <c r="F244" s="1"/>
      <c r="G244" s="1"/>
      <c r="H244" s="1"/>
      <c r="I244" s="1"/>
      <c r="J244" s="1"/>
    </row>
    <row r="245" spans="1:10" x14ac:dyDescent="0.35">
      <c r="A245" s="1" t="s">
        <v>26</v>
      </c>
      <c r="B245" s="1" t="s">
        <v>374</v>
      </c>
      <c r="C245" s="3">
        <v>2169743</v>
      </c>
      <c r="D245" s="3">
        <f>VLOOKUP(A245,Pivot!$A$3:$B$185,2,0)</f>
        <v>2169743</v>
      </c>
      <c r="E245" s="3">
        <f t="shared" si="3"/>
        <v>0</v>
      </c>
      <c r="F245" s="1"/>
      <c r="G245" s="1"/>
      <c r="H245" s="1"/>
      <c r="I245" s="1"/>
      <c r="J245" s="1"/>
    </row>
    <row r="246" spans="1:10" x14ac:dyDescent="0.35">
      <c r="A246" s="1" t="s">
        <v>29</v>
      </c>
      <c r="B246" s="1" t="s">
        <v>375</v>
      </c>
      <c r="C246" s="3">
        <v>2579882.2249999996</v>
      </c>
      <c r="D246" s="3">
        <f>VLOOKUP(A246,Pivot!$A$3:$B$185,2,0)</f>
        <v>2801842.125</v>
      </c>
      <c r="E246" s="3">
        <f t="shared" si="3"/>
        <v>2579882.2249999996</v>
      </c>
      <c r="F246" s="1"/>
      <c r="G246" s="1"/>
      <c r="H246" s="1"/>
      <c r="I246" s="1"/>
      <c r="J246" s="1"/>
    </row>
    <row r="247" spans="1:10" x14ac:dyDescent="0.35">
      <c r="A247" s="1" t="s">
        <v>59</v>
      </c>
      <c r="B247" s="1" t="s">
        <v>376</v>
      </c>
      <c r="C247" s="3">
        <v>1220518.2</v>
      </c>
      <c r="D247" s="3">
        <f>VLOOKUP(A247,Pivot!$A$3:$B$185,2,0)</f>
        <v>1275072.425</v>
      </c>
      <c r="E247" s="3">
        <f t="shared" si="3"/>
        <v>1220518.2</v>
      </c>
      <c r="F247" s="1"/>
      <c r="G247" s="1"/>
      <c r="H247" s="1"/>
      <c r="I247" s="1"/>
      <c r="J247" s="1"/>
    </row>
    <row r="248" spans="1:10" x14ac:dyDescent="0.35">
      <c r="A248" s="1" t="s">
        <v>135</v>
      </c>
      <c r="B248" s="1" t="s">
        <v>377</v>
      </c>
      <c r="C248" s="3">
        <v>1086331.6500000001</v>
      </c>
      <c r="D248" s="3">
        <f>VLOOKUP(A248,Pivot!$A$3:$B$185,2,0)</f>
        <v>1176631.5249999999</v>
      </c>
      <c r="E248" s="3">
        <f t="shared" si="3"/>
        <v>1086331.6500000001</v>
      </c>
      <c r="F248" s="1"/>
      <c r="G248" s="1"/>
      <c r="H248" s="1"/>
      <c r="I248" s="1"/>
      <c r="J248" s="1"/>
    </row>
    <row r="249" spans="1:10" x14ac:dyDescent="0.35">
      <c r="A249" s="1" t="s">
        <v>54</v>
      </c>
      <c r="B249" s="1" t="s">
        <v>378</v>
      </c>
      <c r="C249" s="3">
        <v>171916.75</v>
      </c>
      <c r="D249" s="3">
        <f>VLOOKUP(A249,Pivot!$A$3:$B$185,2,0)</f>
        <v>7503518</v>
      </c>
      <c r="E249" s="3">
        <f t="shared" si="3"/>
        <v>171916.75</v>
      </c>
      <c r="F249" s="1"/>
      <c r="G249" s="1"/>
      <c r="H249" s="1"/>
      <c r="I249" s="1"/>
      <c r="J249" s="1"/>
    </row>
    <row r="250" spans="1:10" x14ac:dyDescent="0.35">
      <c r="A250" s="1" t="s">
        <v>54</v>
      </c>
      <c r="B250" s="1" t="s">
        <v>276</v>
      </c>
      <c r="C250" s="3">
        <v>672543</v>
      </c>
      <c r="D250" s="3">
        <f>VLOOKUP(A250,Pivot!$A$3:$B$185,2,0)</f>
        <v>7503518</v>
      </c>
      <c r="E250" s="3">
        <f t="shared" si="3"/>
        <v>672543</v>
      </c>
      <c r="F250" s="1"/>
      <c r="G250" s="1"/>
      <c r="H250" s="1"/>
      <c r="I250" s="1"/>
      <c r="J250" s="1"/>
    </row>
    <row r="251" spans="1:10" x14ac:dyDescent="0.35">
      <c r="A251" s="1" t="s">
        <v>90</v>
      </c>
      <c r="B251" s="1" t="s">
        <v>258</v>
      </c>
      <c r="C251" s="3">
        <v>1806859.15</v>
      </c>
      <c r="D251" s="3">
        <f>VLOOKUP(A251,Pivot!$A$3:$B$185,2,0)</f>
        <v>1806859.15</v>
      </c>
      <c r="E251" s="3">
        <f t="shared" si="3"/>
        <v>0</v>
      </c>
      <c r="F251" s="1"/>
      <c r="G251" s="1"/>
      <c r="H251" s="1"/>
      <c r="I251" s="1"/>
      <c r="J251" s="1"/>
    </row>
    <row r="252" spans="1:10" x14ac:dyDescent="0.35">
      <c r="A252" s="1" t="s">
        <v>135</v>
      </c>
      <c r="B252" s="1" t="s">
        <v>379</v>
      </c>
      <c r="C252" s="3">
        <v>1100835.7749999999</v>
      </c>
      <c r="D252" s="3">
        <f>VLOOKUP(A252,Pivot!$A$3:$B$185,2,0)</f>
        <v>1176631.5249999999</v>
      </c>
      <c r="E252" s="3">
        <f t="shared" si="3"/>
        <v>1100835.7749999999</v>
      </c>
      <c r="F252" s="1"/>
      <c r="G252" s="1"/>
      <c r="H252" s="1"/>
      <c r="I252" s="1"/>
      <c r="J252" s="1"/>
    </row>
    <row r="253" spans="1:10" x14ac:dyDescent="0.35">
      <c r="A253" s="1" t="s">
        <v>90</v>
      </c>
      <c r="B253" s="1" t="s">
        <v>239</v>
      </c>
      <c r="C253" s="3">
        <v>1669584.625</v>
      </c>
      <c r="D253" s="3">
        <f>VLOOKUP(A253,Pivot!$A$3:$B$185,2,0)</f>
        <v>1806859.15</v>
      </c>
      <c r="E253" s="3">
        <f t="shared" si="3"/>
        <v>1669584.625</v>
      </c>
      <c r="F253" s="1"/>
      <c r="G253" s="1"/>
      <c r="H253" s="1"/>
      <c r="I253" s="1"/>
      <c r="J253" s="1"/>
    </row>
    <row r="254" spans="1:10" x14ac:dyDescent="0.35">
      <c r="A254" s="1" t="s">
        <v>59</v>
      </c>
      <c r="B254" s="1" t="s">
        <v>380</v>
      </c>
      <c r="C254" s="3">
        <v>1178970.8999999999</v>
      </c>
      <c r="D254" s="3">
        <f>VLOOKUP(A254,Pivot!$A$3:$B$185,2,0)</f>
        <v>1275072.425</v>
      </c>
      <c r="E254" s="3">
        <f t="shared" si="3"/>
        <v>1178970.8999999999</v>
      </c>
      <c r="F254" s="1"/>
      <c r="G254" s="1"/>
      <c r="H254" s="1"/>
      <c r="I254" s="1"/>
      <c r="J254" s="1"/>
    </row>
    <row r="255" spans="1:10" x14ac:dyDescent="0.35">
      <c r="A255" s="1" t="s">
        <v>29</v>
      </c>
      <c r="B255" s="1" t="s">
        <v>287</v>
      </c>
      <c r="C255" s="3">
        <v>2571741.2000000002</v>
      </c>
      <c r="D255" s="3">
        <f>VLOOKUP(A255,Pivot!$A$3:$B$185,2,0)</f>
        <v>2801842.125</v>
      </c>
      <c r="E255" s="3">
        <f t="shared" si="3"/>
        <v>2571741.2000000002</v>
      </c>
      <c r="F255" s="1"/>
      <c r="G255" s="1"/>
      <c r="H255" s="1"/>
      <c r="I255" s="1"/>
      <c r="J255" s="1"/>
    </row>
    <row r="256" spans="1:10" x14ac:dyDescent="0.35">
      <c r="A256" s="1" t="s">
        <v>142</v>
      </c>
      <c r="B256" s="1" t="s">
        <v>313</v>
      </c>
      <c r="C256" s="3">
        <v>147587.25</v>
      </c>
      <c r="D256" s="3">
        <f>VLOOKUP(A256,Pivot!$A$3:$B$185,2,0)</f>
        <v>147587.25</v>
      </c>
      <c r="E256" s="3">
        <f t="shared" si="3"/>
        <v>0</v>
      </c>
      <c r="F256" s="1"/>
      <c r="G256" s="1"/>
      <c r="H256" s="1"/>
      <c r="I256" s="1"/>
      <c r="J256" s="1"/>
    </row>
    <row r="257" spans="1:10" x14ac:dyDescent="0.35">
      <c r="A257" s="1" t="s">
        <v>142</v>
      </c>
      <c r="B257" s="1" t="s">
        <v>381</v>
      </c>
      <c r="C257" s="3">
        <v>122509.15</v>
      </c>
      <c r="D257" s="3">
        <f>VLOOKUP(A257,Pivot!$A$3:$B$185,2,0)</f>
        <v>147587.25</v>
      </c>
      <c r="E257" s="3">
        <f t="shared" si="3"/>
        <v>122509.15</v>
      </c>
      <c r="F257" s="1"/>
      <c r="G257" s="1"/>
      <c r="H257" s="1"/>
      <c r="I257" s="1"/>
      <c r="J257" s="1"/>
    </row>
    <row r="258" spans="1:10" x14ac:dyDescent="0.35">
      <c r="A258" s="1" t="s">
        <v>123</v>
      </c>
      <c r="B258" s="1" t="s">
        <v>382</v>
      </c>
      <c r="C258" s="3">
        <v>76002.375</v>
      </c>
      <c r="D258" s="3">
        <f>VLOOKUP(A258,Pivot!$A$3:$B$185,2,0)</f>
        <v>2039439.8125</v>
      </c>
      <c r="E258" s="3">
        <f t="shared" si="3"/>
        <v>76002.375</v>
      </c>
      <c r="F258" s="1"/>
      <c r="G258" s="1"/>
      <c r="H258" s="1"/>
      <c r="I258" s="1"/>
      <c r="J258" s="1"/>
    </row>
    <row r="259" spans="1:10" x14ac:dyDescent="0.35">
      <c r="A259" s="1" t="s">
        <v>99</v>
      </c>
      <c r="B259" s="1" t="s">
        <v>235</v>
      </c>
      <c r="C259" s="3">
        <v>1701868</v>
      </c>
      <c r="D259" s="3">
        <f>VLOOKUP(A259,Pivot!$A$3:$B$185,2,0)</f>
        <v>1795443</v>
      </c>
      <c r="E259" s="3">
        <f t="shared" ref="E259:E322" si="4">IF(C259=D259,0,C259)</f>
        <v>1701868</v>
      </c>
      <c r="F259" s="1"/>
      <c r="G259" s="1"/>
      <c r="H259" s="1"/>
      <c r="I259" s="1"/>
      <c r="J259" s="1"/>
    </row>
    <row r="260" spans="1:10" x14ac:dyDescent="0.35">
      <c r="A260" s="1" t="s">
        <v>150</v>
      </c>
      <c r="B260" s="1" t="s">
        <v>383</v>
      </c>
      <c r="C260" s="3">
        <v>73663</v>
      </c>
      <c r="D260" s="3">
        <f>VLOOKUP(A260,Pivot!$A$3:$B$185,2,0)</f>
        <v>73663</v>
      </c>
      <c r="E260" s="3">
        <f t="shared" si="4"/>
        <v>0</v>
      </c>
      <c r="F260" s="1"/>
      <c r="G260" s="1"/>
      <c r="H260" s="1"/>
      <c r="I260" s="1"/>
      <c r="J260" s="1"/>
    </row>
    <row r="261" spans="1:10" x14ac:dyDescent="0.35">
      <c r="A261" s="1" t="s">
        <v>151</v>
      </c>
      <c r="B261" s="1" t="s">
        <v>384</v>
      </c>
      <c r="C261" s="3">
        <v>21541.724999999999</v>
      </c>
      <c r="D261" s="3">
        <f>VLOOKUP(A261,Pivot!$A$3:$B$185,2,0)</f>
        <v>642786.15</v>
      </c>
      <c r="E261" s="3">
        <f t="shared" si="4"/>
        <v>21541.724999999999</v>
      </c>
      <c r="F261" s="1"/>
      <c r="G261" s="1"/>
      <c r="H261" s="1"/>
      <c r="I261" s="1"/>
      <c r="J261" s="1"/>
    </row>
    <row r="262" spans="1:10" x14ac:dyDescent="0.35">
      <c r="A262" s="1" t="s">
        <v>65</v>
      </c>
      <c r="B262" s="1" t="s">
        <v>385</v>
      </c>
      <c r="C262" s="3">
        <v>284206.75</v>
      </c>
      <c r="D262" s="3">
        <f>VLOOKUP(A262,Pivot!$A$3:$B$185,2,0)</f>
        <v>284206.75</v>
      </c>
      <c r="E262" s="3">
        <f t="shared" si="4"/>
        <v>0</v>
      </c>
      <c r="F262" s="1"/>
      <c r="G262" s="1"/>
      <c r="H262" s="1"/>
      <c r="I262" s="1"/>
      <c r="J262" s="1"/>
    </row>
    <row r="263" spans="1:10" x14ac:dyDescent="0.35">
      <c r="A263" s="1" t="s">
        <v>126</v>
      </c>
      <c r="B263" s="1" t="s">
        <v>386</v>
      </c>
      <c r="C263" s="3">
        <v>166302.25</v>
      </c>
      <c r="D263" s="3">
        <f>VLOOKUP(A263,Pivot!$A$3:$B$185,2,0)</f>
        <v>1140418</v>
      </c>
      <c r="E263" s="3">
        <f t="shared" si="4"/>
        <v>166302.25</v>
      </c>
      <c r="F263" s="1"/>
      <c r="G263" s="1"/>
      <c r="H263" s="1"/>
      <c r="I263" s="1"/>
      <c r="J263" s="1"/>
    </row>
    <row r="264" spans="1:10" x14ac:dyDescent="0.35">
      <c r="A264" s="1" t="s">
        <v>7</v>
      </c>
      <c r="B264" s="1" t="s">
        <v>387</v>
      </c>
      <c r="C264" s="3">
        <v>32957.875</v>
      </c>
      <c r="D264" s="3">
        <f>VLOOKUP(A264,Pivot!$A$3:$B$185,2,0)</f>
        <v>499429.25</v>
      </c>
      <c r="E264" s="3">
        <f t="shared" si="4"/>
        <v>32957.875</v>
      </c>
      <c r="F264" s="1"/>
      <c r="G264" s="1"/>
      <c r="H264" s="1"/>
      <c r="I264" s="1"/>
      <c r="J264" s="1"/>
    </row>
    <row r="265" spans="1:10" x14ac:dyDescent="0.35">
      <c r="A265" s="1" t="s">
        <v>148</v>
      </c>
      <c r="B265" s="1" t="s">
        <v>227</v>
      </c>
      <c r="C265" s="3">
        <v>447963</v>
      </c>
      <c r="D265" s="3">
        <f>VLOOKUP(A265,Pivot!$A$3:$B$185,2,0)</f>
        <v>447963</v>
      </c>
      <c r="E265" s="3">
        <f t="shared" si="4"/>
        <v>0</v>
      </c>
      <c r="F265" s="1"/>
      <c r="G265" s="1"/>
      <c r="H265" s="1"/>
      <c r="I265" s="1"/>
      <c r="J265" s="1"/>
    </row>
    <row r="266" spans="1:10" x14ac:dyDescent="0.35">
      <c r="A266" s="1" t="s">
        <v>128</v>
      </c>
      <c r="B266" s="1" t="s">
        <v>388</v>
      </c>
      <c r="C266" s="3">
        <v>66644.875</v>
      </c>
      <c r="D266" s="3">
        <f>VLOOKUP(A266,Pivot!$A$3:$B$185,2,0)</f>
        <v>187824.5</v>
      </c>
      <c r="E266" s="3">
        <f t="shared" si="4"/>
        <v>66644.875</v>
      </c>
      <c r="F266" s="1"/>
      <c r="G266" s="1"/>
      <c r="H266" s="1"/>
      <c r="I266" s="1"/>
      <c r="J266" s="1"/>
    </row>
    <row r="267" spans="1:10" x14ac:dyDescent="0.35">
      <c r="A267" s="1" t="s">
        <v>102</v>
      </c>
      <c r="B267" s="1" t="s">
        <v>389</v>
      </c>
      <c r="C267" s="3">
        <v>201205.72499999998</v>
      </c>
      <c r="D267" s="3">
        <f>VLOOKUP(A267,Pivot!$A$3:$B$185,2,0)</f>
        <v>201205.72499999998</v>
      </c>
      <c r="E267" s="3">
        <f t="shared" si="4"/>
        <v>0</v>
      </c>
      <c r="F267" s="1"/>
      <c r="G267" s="1"/>
      <c r="H267" s="1"/>
      <c r="I267" s="1"/>
      <c r="J267" s="1"/>
    </row>
    <row r="268" spans="1:10" x14ac:dyDescent="0.35">
      <c r="A268" s="1" t="s">
        <v>66</v>
      </c>
      <c r="B268" s="1" t="s">
        <v>390</v>
      </c>
      <c r="C268" s="3">
        <v>133625.85999999999</v>
      </c>
      <c r="D268" s="3">
        <f>VLOOKUP(A268,Pivot!$A$3:$B$185,2,0)</f>
        <v>133625.85999999999</v>
      </c>
      <c r="E268" s="3">
        <f t="shared" si="4"/>
        <v>0</v>
      </c>
      <c r="F268" s="1"/>
      <c r="G268" s="1"/>
      <c r="H268" s="1"/>
      <c r="I268" s="1"/>
      <c r="J268" s="1"/>
    </row>
    <row r="269" spans="1:10" x14ac:dyDescent="0.35">
      <c r="A269" s="1" t="s">
        <v>159</v>
      </c>
      <c r="B269" s="1" t="s">
        <v>391</v>
      </c>
      <c r="C269" s="3">
        <v>945969.15</v>
      </c>
      <c r="D269" s="3">
        <f>VLOOKUP(A269,Pivot!$A$3:$B$185,2,0)</f>
        <v>945969.15</v>
      </c>
      <c r="E269" s="3">
        <f t="shared" si="4"/>
        <v>0</v>
      </c>
      <c r="F269" s="1"/>
      <c r="G269" s="1"/>
      <c r="H269" s="1"/>
      <c r="I269" s="1"/>
      <c r="J269" s="1"/>
    </row>
    <row r="270" spans="1:10" x14ac:dyDescent="0.35">
      <c r="A270" s="1" t="s">
        <v>68</v>
      </c>
      <c r="B270" s="1" t="s">
        <v>392</v>
      </c>
      <c r="C270" s="3">
        <v>3264570.5</v>
      </c>
      <c r="D270" s="3">
        <f>VLOOKUP(A270,Pivot!$A$3:$B$185,2,0)</f>
        <v>3264570.5</v>
      </c>
      <c r="E270" s="3">
        <f t="shared" si="4"/>
        <v>0</v>
      </c>
      <c r="F270" s="1"/>
      <c r="G270" s="1"/>
      <c r="H270" s="1"/>
      <c r="I270" s="1"/>
      <c r="J270" s="1"/>
    </row>
    <row r="271" spans="1:10" x14ac:dyDescent="0.35">
      <c r="A271" s="1" t="s">
        <v>118</v>
      </c>
      <c r="B271" s="1" t="s">
        <v>393</v>
      </c>
      <c r="C271" s="3">
        <v>32490</v>
      </c>
      <c r="D271" s="3">
        <f>VLOOKUP(A271,Pivot!$A$3:$B$185,2,0)</f>
        <v>147615.32250000001</v>
      </c>
      <c r="E271" s="3">
        <f t="shared" si="4"/>
        <v>32490</v>
      </c>
      <c r="F271" s="1"/>
      <c r="G271" s="1"/>
      <c r="H271" s="1"/>
      <c r="I271" s="1"/>
      <c r="J271" s="1"/>
    </row>
    <row r="272" spans="1:10" x14ac:dyDescent="0.35">
      <c r="A272" s="1" t="s">
        <v>133</v>
      </c>
      <c r="B272" s="1" t="s">
        <v>394</v>
      </c>
      <c r="C272" s="3">
        <v>429248</v>
      </c>
      <c r="D272" s="3">
        <f>VLOOKUP(A272,Pivot!$A$3:$B$185,2,0)</f>
        <v>789511.75</v>
      </c>
      <c r="E272" s="3">
        <f t="shared" si="4"/>
        <v>429248</v>
      </c>
      <c r="F272" s="1"/>
      <c r="G272" s="1"/>
      <c r="H272" s="1"/>
      <c r="I272" s="1"/>
      <c r="J272" s="1"/>
    </row>
    <row r="273" spans="1:10" x14ac:dyDescent="0.35">
      <c r="A273" s="1" t="s">
        <v>155</v>
      </c>
      <c r="B273" s="1" t="s">
        <v>395</v>
      </c>
      <c r="C273" s="3">
        <v>116356.59375</v>
      </c>
      <c r="D273" s="3">
        <f>VLOOKUP(A273,Pivot!$A$3:$B$185,2,0)</f>
        <v>159752</v>
      </c>
      <c r="E273" s="3">
        <f t="shared" si="4"/>
        <v>116356.59375</v>
      </c>
      <c r="F273" s="1"/>
      <c r="G273" s="1"/>
      <c r="H273" s="1"/>
      <c r="I273" s="1"/>
      <c r="J273" s="1"/>
    </row>
    <row r="274" spans="1:10" x14ac:dyDescent="0.35">
      <c r="A274" s="1" t="s">
        <v>8</v>
      </c>
      <c r="B274" s="1" t="s">
        <v>396</v>
      </c>
      <c r="C274" s="3">
        <v>161155.625</v>
      </c>
      <c r="D274" s="3">
        <f>VLOOKUP(A274,Pivot!$A$3:$B$185,2,0)</f>
        <v>3266442</v>
      </c>
      <c r="E274" s="3">
        <f t="shared" si="4"/>
        <v>161155.625</v>
      </c>
      <c r="F274" s="1"/>
      <c r="G274" s="1"/>
      <c r="H274" s="1"/>
      <c r="I274" s="1"/>
      <c r="J274" s="1"/>
    </row>
    <row r="275" spans="1:10" x14ac:dyDescent="0.35">
      <c r="A275" s="1" t="s">
        <v>182</v>
      </c>
      <c r="B275" s="1" t="s">
        <v>397</v>
      </c>
      <c r="C275" s="3">
        <v>344749.77499999997</v>
      </c>
      <c r="D275" s="3">
        <f>VLOOKUP(A275,Pivot!$A$3:$B$185,2,0)</f>
        <v>26110906.75</v>
      </c>
      <c r="E275" s="3">
        <f t="shared" si="4"/>
        <v>344749.77499999997</v>
      </c>
      <c r="F275" s="1"/>
      <c r="G275" s="1"/>
      <c r="H275" s="1"/>
      <c r="I275" s="1"/>
      <c r="J275" s="1"/>
    </row>
    <row r="276" spans="1:10" x14ac:dyDescent="0.35">
      <c r="A276" s="1" t="s">
        <v>160</v>
      </c>
      <c r="B276" s="1" t="s">
        <v>398</v>
      </c>
      <c r="C276" s="3">
        <v>102858.4</v>
      </c>
      <c r="D276" s="3">
        <f>VLOOKUP(A276,Pivot!$A$3:$B$185,2,0)</f>
        <v>263152.375</v>
      </c>
      <c r="E276" s="3">
        <f t="shared" si="4"/>
        <v>102858.4</v>
      </c>
      <c r="F276" s="1"/>
      <c r="G276" s="1"/>
      <c r="H276" s="1"/>
      <c r="I276" s="1"/>
      <c r="J276" s="1"/>
    </row>
    <row r="277" spans="1:10" x14ac:dyDescent="0.35">
      <c r="A277" s="1" t="s">
        <v>38</v>
      </c>
      <c r="B277" s="1" t="s">
        <v>399</v>
      </c>
      <c r="C277" s="3">
        <v>331274.97499999998</v>
      </c>
      <c r="D277" s="3">
        <f>VLOOKUP(A277,Pivot!$A$3:$B$185,2,0)</f>
        <v>331274.97499999998</v>
      </c>
      <c r="E277" s="3">
        <f t="shared" si="4"/>
        <v>0</v>
      </c>
      <c r="F277" s="1"/>
      <c r="G277" s="1"/>
      <c r="H277" s="1"/>
      <c r="I277" s="1"/>
      <c r="J277" s="1"/>
    </row>
    <row r="278" spans="1:10" x14ac:dyDescent="0.35">
      <c r="A278" s="1" t="s">
        <v>151</v>
      </c>
      <c r="B278" s="1" t="s">
        <v>400</v>
      </c>
      <c r="C278" s="3">
        <v>47462</v>
      </c>
      <c r="D278" s="3">
        <f>VLOOKUP(A278,Pivot!$A$3:$B$185,2,0)</f>
        <v>642786.15</v>
      </c>
      <c r="E278" s="3">
        <f t="shared" si="4"/>
        <v>47462</v>
      </c>
      <c r="F278" s="1"/>
      <c r="G278" s="1"/>
      <c r="H278" s="1"/>
      <c r="I278" s="1"/>
      <c r="J278" s="1"/>
    </row>
    <row r="279" spans="1:10" x14ac:dyDescent="0.35">
      <c r="A279" s="1" t="s">
        <v>151</v>
      </c>
      <c r="B279" s="1" t="s">
        <v>401</v>
      </c>
      <c r="C279" s="3">
        <v>34735.800000000003</v>
      </c>
      <c r="D279" s="3">
        <f>VLOOKUP(A279,Pivot!$A$3:$B$185,2,0)</f>
        <v>642786.15</v>
      </c>
      <c r="E279" s="3">
        <f t="shared" si="4"/>
        <v>34735.800000000003</v>
      </c>
      <c r="F279" s="1"/>
      <c r="G279" s="1"/>
      <c r="H279" s="1"/>
      <c r="I279" s="1"/>
      <c r="J279" s="1"/>
    </row>
    <row r="280" spans="1:10" x14ac:dyDescent="0.35">
      <c r="A280" s="1" t="s">
        <v>151</v>
      </c>
      <c r="B280" s="1" t="s">
        <v>296</v>
      </c>
      <c r="C280" s="3">
        <v>123632.05</v>
      </c>
      <c r="D280" s="3">
        <f>VLOOKUP(A280,Pivot!$A$3:$B$185,2,0)</f>
        <v>642786.15</v>
      </c>
      <c r="E280" s="3">
        <f t="shared" si="4"/>
        <v>123632.05</v>
      </c>
      <c r="F280" s="1"/>
      <c r="G280" s="1"/>
      <c r="H280" s="1"/>
      <c r="I280" s="1"/>
      <c r="J280" s="1"/>
    </row>
    <row r="281" spans="1:10" x14ac:dyDescent="0.35">
      <c r="A281" s="1" t="s">
        <v>138</v>
      </c>
      <c r="B281" s="1" t="s">
        <v>402</v>
      </c>
      <c r="C281" s="3">
        <v>88635</v>
      </c>
      <c r="D281" s="3">
        <f>VLOOKUP(A281,Pivot!$A$3:$B$185,2,0)</f>
        <v>258005.75</v>
      </c>
      <c r="E281" s="3">
        <f t="shared" si="4"/>
        <v>88635</v>
      </c>
      <c r="F281" s="1"/>
      <c r="G281" s="1"/>
      <c r="H281" s="1"/>
      <c r="I281" s="1"/>
      <c r="J281" s="1"/>
    </row>
    <row r="282" spans="1:10" x14ac:dyDescent="0.35">
      <c r="A282" s="1" t="s">
        <v>134</v>
      </c>
      <c r="B282" s="1" t="s">
        <v>328</v>
      </c>
      <c r="C282" s="3">
        <v>136826.125</v>
      </c>
      <c r="D282" s="3">
        <f>VLOOKUP(A282,Pivot!$A$3:$B$185,2,0)</f>
        <v>363745.5</v>
      </c>
      <c r="E282" s="3">
        <f t="shared" si="4"/>
        <v>136826.125</v>
      </c>
      <c r="F282" s="1"/>
      <c r="G282" s="1"/>
      <c r="H282" s="1"/>
      <c r="I282" s="1"/>
      <c r="J282" s="1"/>
    </row>
    <row r="283" spans="1:10" x14ac:dyDescent="0.35">
      <c r="A283" s="1" t="s">
        <v>134</v>
      </c>
      <c r="B283" s="1" t="s">
        <v>386</v>
      </c>
      <c r="C283" s="3">
        <v>363745.5</v>
      </c>
      <c r="D283" s="3">
        <f>VLOOKUP(A283,Pivot!$A$3:$B$185,2,0)</f>
        <v>363745.5</v>
      </c>
      <c r="E283" s="3">
        <f t="shared" si="4"/>
        <v>0</v>
      </c>
      <c r="F283" s="1"/>
      <c r="G283" s="1"/>
      <c r="H283" s="1"/>
      <c r="I283" s="1"/>
      <c r="J283" s="1"/>
    </row>
    <row r="284" spans="1:10" x14ac:dyDescent="0.35">
      <c r="A284" s="1" t="s">
        <v>125</v>
      </c>
      <c r="B284" s="1" t="s">
        <v>403</v>
      </c>
      <c r="C284" s="3">
        <v>954900.88375000004</v>
      </c>
      <c r="D284" s="3">
        <f>VLOOKUP(A284,Pivot!$A$3:$B$185,2,0)</f>
        <v>954900.88375000004</v>
      </c>
      <c r="E284" s="3">
        <f t="shared" si="4"/>
        <v>0</v>
      </c>
      <c r="F284" s="1"/>
      <c r="G284" s="1"/>
      <c r="H284" s="1"/>
      <c r="I284" s="1"/>
      <c r="J284" s="1"/>
    </row>
    <row r="285" spans="1:10" x14ac:dyDescent="0.35">
      <c r="A285" s="1" t="s">
        <v>126</v>
      </c>
      <c r="B285" s="1" t="s">
        <v>404</v>
      </c>
      <c r="C285" s="3">
        <v>616398</v>
      </c>
      <c r="D285" s="3">
        <f>VLOOKUP(A285,Pivot!$A$3:$B$185,2,0)</f>
        <v>1140418</v>
      </c>
      <c r="E285" s="3">
        <f t="shared" si="4"/>
        <v>616398</v>
      </c>
      <c r="F285" s="1"/>
      <c r="G285" s="1"/>
      <c r="H285" s="1"/>
      <c r="I285" s="1"/>
      <c r="J285" s="1"/>
    </row>
    <row r="286" spans="1:10" x14ac:dyDescent="0.35">
      <c r="A286" s="1" t="s">
        <v>30</v>
      </c>
      <c r="B286" s="1" t="s">
        <v>405</v>
      </c>
      <c r="C286" s="3">
        <v>23413.224999999999</v>
      </c>
      <c r="D286" s="3">
        <f>VLOOKUP(A286,Pivot!$A$3:$B$185,2,0)</f>
        <v>46151.95</v>
      </c>
      <c r="E286" s="3">
        <f t="shared" si="4"/>
        <v>23413.224999999999</v>
      </c>
      <c r="F286" s="1"/>
      <c r="G286" s="1"/>
      <c r="H286" s="1"/>
      <c r="I286" s="1"/>
      <c r="J286" s="1"/>
    </row>
    <row r="287" spans="1:10" x14ac:dyDescent="0.35">
      <c r="A287" s="1" t="s">
        <v>118</v>
      </c>
      <c r="B287" s="1" t="s">
        <v>406</v>
      </c>
      <c r="C287" s="3">
        <v>30618.5</v>
      </c>
      <c r="D287" s="3">
        <f>VLOOKUP(A287,Pivot!$A$3:$B$185,2,0)</f>
        <v>147615.32250000001</v>
      </c>
      <c r="E287" s="3">
        <f t="shared" si="4"/>
        <v>30618.5</v>
      </c>
      <c r="F287" s="1"/>
      <c r="G287" s="1"/>
      <c r="H287" s="1"/>
      <c r="I287" s="1"/>
      <c r="J287" s="1"/>
    </row>
    <row r="288" spans="1:10" x14ac:dyDescent="0.35">
      <c r="A288" s="1" t="s">
        <v>151</v>
      </c>
      <c r="B288" s="1" t="s">
        <v>407</v>
      </c>
      <c r="C288" s="3">
        <v>85921.324999999997</v>
      </c>
      <c r="D288" s="3">
        <f>VLOOKUP(A288,Pivot!$A$3:$B$185,2,0)</f>
        <v>642786.15</v>
      </c>
      <c r="E288" s="3">
        <f t="shared" si="4"/>
        <v>85921.324999999997</v>
      </c>
      <c r="F288" s="1"/>
      <c r="G288" s="1"/>
      <c r="H288" s="1"/>
      <c r="I288" s="1"/>
      <c r="J288" s="1"/>
    </row>
    <row r="289" spans="1:10" x14ac:dyDescent="0.35">
      <c r="A289" s="1" t="s">
        <v>182</v>
      </c>
      <c r="B289" s="1" t="s">
        <v>408</v>
      </c>
      <c r="C289" s="3">
        <v>542473.75</v>
      </c>
      <c r="D289" s="3">
        <f>VLOOKUP(A289,Pivot!$A$3:$B$185,2,0)</f>
        <v>26110906.75</v>
      </c>
      <c r="E289" s="3">
        <f t="shared" si="4"/>
        <v>542473.75</v>
      </c>
      <c r="F289" s="1"/>
      <c r="G289" s="1"/>
      <c r="H289" s="1"/>
      <c r="I289" s="1"/>
      <c r="J289" s="1"/>
    </row>
    <row r="290" spans="1:10" x14ac:dyDescent="0.35">
      <c r="A290" s="1" t="s">
        <v>77</v>
      </c>
      <c r="B290" s="1" t="s">
        <v>409</v>
      </c>
      <c r="C290" s="3">
        <v>41941.074999999997</v>
      </c>
      <c r="D290" s="3">
        <f>VLOOKUP(A290,Pivot!$A$3:$B$185,2,0)</f>
        <v>41941.074999999997</v>
      </c>
      <c r="E290" s="3">
        <f t="shared" si="4"/>
        <v>0</v>
      </c>
      <c r="F290" s="1"/>
      <c r="G290" s="1"/>
      <c r="H290" s="1"/>
      <c r="I290" s="1"/>
      <c r="J290" s="1"/>
    </row>
    <row r="291" spans="1:10" x14ac:dyDescent="0.35">
      <c r="A291" s="1" t="s">
        <v>138</v>
      </c>
      <c r="B291" s="1" t="s">
        <v>238</v>
      </c>
      <c r="C291" s="3">
        <v>218704.25</v>
      </c>
      <c r="D291" s="3">
        <f>VLOOKUP(A291,Pivot!$A$3:$B$185,2,0)</f>
        <v>258005.75</v>
      </c>
      <c r="E291" s="3">
        <f t="shared" si="4"/>
        <v>218704.25</v>
      </c>
      <c r="F291" s="1"/>
      <c r="G291" s="1"/>
      <c r="H291" s="1"/>
      <c r="I291" s="1"/>
      <c r="J291" s="1"/>
    </row>
    <row r="292" spans="1:10" x14ac:dyDescent="0.35">
      <c r="A292" s="1" t="s">
        <v>54</v>
      </c>
      <c r="B292" s="1" t="s">
        <v>227</v>
      </c>
      <c r="C292" s="3">
        <v>124193.5</v>
      </c>
      <c r="D292" s="3">
        <f>VLOOKUP(A292,Pivot!$A$3:$B$185,2,0)</f>
        <v>7503518</v>
      </c>
      <c r="E292" s="3">
        <f t="shared" si="4"/>
        <v>124193.5</v>
      </c>
      <c r="F292" s="1"/>
      <c r="G292" s="1"/>
      <c r="H292" s="1"/>
      <c r="I292" s="1"/>
      <c r="J292" s="1"/>
    </row>
    <row r="293" spans="1:10" x14ac:dyDescent="0.35">
      <c r="A293" s="1" t="s">
        <v>123</v>
      </c>
      <c r="B293" s="1" t="s">
        <v>248</v>
      </c>
      <c r="C293" s="3">
        <v>232740.5</v>
      </c>
      <c r="D293" s="3">
        <f>VLOOKUP(A293,Pivot!$A$3:$B$185,2,0)</f>
        <v>2039439.8125</v>
      </c>
      <c r="E293" s="3">
        <f t="shared" si="4"/>
        <v>232740.5</v>
      </c>
      <c r="F293" s="1"/>
      <c r="G293" s="1"/>
      <c r="H293" s="1"/>
      <c r="I293" s="1"/>
      <c r="J293" s="1"/>
    </row>
    <row r="294" spans="1:10" x14ac:dyDescent="0.35">
      <c r="A294" s="1" t="s">
        <v>55</v>
      </c>
      <c r="B294" s="1" t="s">
        <v>410</v>
      </c>
      <c r="C294" s="3">
        <v>77406</v>
      </c>
      <c r="D294" s="3">
        <f>VLOOKUP(A294,Pivot!$A$3:$B$185,2,0)</f>
        <v>401175.5</v>
      </c>
      <c r="E294" s="3">
        <f t="shared" si="4"/>
        <v>77406</v>
      </c>
      <c r="F294" s="1"/>
      <c r="G294" s="1"/>
      <c r="H294" s="1"/>
      <c r="I294" s="1"/>
      <c r="J294" s="1"/>
    </row>
    <row r="295" spans="1:10" x14ac:dyDescent="0.35">
      <c r="A295" s="1" t="s">
        <v>128</v>
      </c>
      <c r="B295" s="1" t="s">
        <v>411</v>
      </c>
      <c r="C295" s="3">
        <v>81149</v>
      </c>
      <c r="D295" s="3">
        <f>VLOOKUP(A295,Pivot!$A$3:$B$185,2,0)</f>
        <v>187824.5</v>
      </c>
      <c r="E295" s="3">
        <f t="shared" si="4"/>
        <v>81149</v>
      </c>
      <c r="F295" s="1"/>
      <c r="G295" s="1"/>
      <c r="H295" s="1"/>
      <c r="I295" s="1"/>
      <c r="J295" s="1"/>
    </row>
    <row r="296" spans="1:10" x14ac:dyDescent="0.35">
      <c r="A296" s="1" t="s">
        <v>121</v>
      </c>
      <c r="B296" s="1" t="s">
        <v>269</v>
      </c>
      <c r="C296" s="3">
        <v>1920833.5</v>
      </c>
      <c r="D296" s="3">
        <f>VLOOKUP(A296,Pivot!$A$3:$B$185,2,0)</f>
        <v>1920833.5</v>
      </c>
      <c r="E296" s="3">
        <f t="shared" si="4"/>
        <v>0</v>
      </c>
      <c r="F296" s="1"/>
      <c r="G296" s="1"/>
      <c r="H296" s="1"/>
      <c r="I296" s="1"/>
      <c r="J296" s="1"/>
    </row>
    <row r="297" spans="1:10" x14ac:dyDescent="0.35">
      <c r="A297" s="1" t="s">
        <v>14</v>
      </c>
      <c r="B297" s="1" t="s">
        <v>409</v>
      </c>
      <c r="C297" s="3">
        <v>7877818</v>
      </c>
      <c r="D297" s="3">
        <f>VLOOKUP(A297,Pivot!$A$3:$B$185,2,0)</f>
        <v>11340093</v>
      </c>
      <c r="E297" s="3">
        <f t="shared" si="4"/>
        <v>7877818</v>
      </c>
      <c r="F297" s="1"/>
      <c r="G297" s="1"/>
      <c r="H297" s="1"/>
      <c r="I297" s="1"/>
      <c r="J297" s="1"/>
    </row>
    <row r="298" spans="1:10" x14ac:dyDescent="0.35">
      <c r="A298" s="1" t="s">
        <v>121</v>
      </c>
      <c r="B298" s="1" t="s">
        <v>412</v>
      </c>
      <c r="C298" s="3">
        <v>419890.5</v>
      </c>
      <c r="D298" s="3">
        <f>VLOOKUP(A298,Pivot!$A$3:$B$185,2,0)</f>
        <v>1920833.5</v>
      </c>
      <c r="E298" s="3">
        <f t="shared" si="4"/>
        <v>419890.5</v>
      </c>
      <c r="F298" s="1"/>
      <c r="G298" s="1"/>
      <c r="H298" s="1"/>
      <c r="I298" s="1"/>
      <c r="J298" s="1"/>
    </row>
    <row r="299" spans="1:10" x14ac:dyDescent="0.35">
      <c r="A299" s="1" t="s">
        <v>40</v>
      </c>
      <c r="B299" s="1" t="s">
        <v>413</v>
      </c>
      <c r="C299" s="3">
        <v>160968.47500000001</v>
      </c>
      <c r="D299" s="3">
        <f>VLOOKUP(A299,Pivot!$A$3:$B$185,2,0)</f>
        <v>163027.125</v>
      </c>
      <c r="E299" s="3">
        <f t="shared" si="4"/>
        <v>160968.47500000001</v>
      </c>
      <c r="F299" s="1"/>
      <c r="G299" s="1"/>
      <c r="H299" s="1"/>
      <c r="I299" s="1"/>
      <c r="J299" s="1"/>
    </row>
    <row r="300" spans="1:10" x14ac:dyDescent="0.35">
      <c r="A300" s="1" t="s">
        <v>160</v>
      </c>
      <c r="B300" s="1" t="s">
        <v>414</v>
      </c>
      <c r="C300" s="3">
        <v>68455.551250000004</v>
      </c>
      <c r="D300" s="3">
        <f>VLOOKUP(A300,Pivot!$A$3:$B$185,2,0)</f>
        <v>263152.375</v>
      </c>
      <c r="E300" s="3">
        <f t="shared" si="4"/>
        <v>68455.551250000004</v>
      </c>
      <c r="F300" s="1"/>
      <c r="G300" s="1"/>
      <c r="H300" s="1"/>
      <c r="I300" s="1"/>
      <c r="J300" s="1"/>
    </row>
    <row r="301" spans="1:10" x14ac:dyDescent="0.35">
      <c r="A301" s="1" t="s">
        <v>24</v>
      </c>
      <c r="B301" s="1" t="s">
        <v>415</v>
      </c>
      <c r="C301" s="3">
        <v>264743.15000000002</v>
      </c>
      <c r="D301" s="3">
        <f>VLOOKUP(A301,Pivot!$A$3:$B$185,2,0)</f>
        <v>264743.15000000002</v>
      </c>
      <c r="E301" s="3">
        <f t="shared" si="4"/>
        <v>0</v>
      </c>
      <c r="F301" s="1"/>
      <c r="G301" s="1"/>
      <c r="H301" s="1"/>
      <c r="I301" s="1"/>
      <c r="J301" s="1"/>
    </row>
    <row r="302" spans="1:10" x14ac:dyDescent="0.35">
      <c r="A302" s="1" t="s">
        <v>8</v>
      </c>
      <c r="B302" s="1" t="s">
        <v>416</v>
      </c>
      <c r="C302" s="3">
        <v>51392.15</v>
      </c>
      <c r="D302" s="3">
        <f>VLOOKUP(A302,Pivot!$A$3:$B$185,2,0)</f>
        <v>3266442</v>
      </c>
      <c r="E302" s="3">
        <f t="shared" si="4"/>
        <v>51392.15</v>
      </c>
      <c r="F302" s="1"/>
      <c r="G302" s="1"/>
      <c r="H302" s="1"/>
      <c r="I302" s="1"/>
      <c r="J302" s="1"/>
    </row>
    <row r="303" spans="1:10" x14ac:dyDescent="0.35">
      <c r="A303" s="1" t="s">
        <v>16</v>
      </c>
      <c r="B303" s="1" t="s">
        <v>417</v>
      </c>
      <c r="C303" s="3">
        <v>5020393.085</v>
      </c>
      <c r="D303" s="3">
        <f>VLOOKUP(A303,Pivot!$A$3:$B$185,2,0)</f>
        <v>5611057.2000000002</v>
      </c>
      <c r="E303" s="3">
        <f t="shared" si="4"/>
        <v>5020393.085</v>
      </c>
      <c r="F303" s="1"/>
      <c r="G303" s="1"/>
      <c r="H303" s="1"/>
      <c r="I303" s="1"/>
      <c r="J303" s="1"/>
    </row>
    <row r="304" spans="1:10" x14ac:dyDescent="0.35">
      <c r="A304" s="1" t="s">
        <v>54</v>
      </c>
      <c r="B304" s="1" t="s">
        <v>261</v>
      </c>
      <c r="C304" s="3">
        <v>3676300.5</v>
      </c>
      <c r="D304" s="3">
        <f>VLOOKUP(A304,Pivot!$A$3:$B$185,2,0)</f>
        <v>7503518</v>
      </c>
      <c r="E304" s="3">
        <f t="shared" si="4"/>
        <v>3676300.5</v>
      </c>
      <c r="F304" s="1"/>
      <c r="G304" s="1"/>
      <c r="H304" s="1"/>
      <c r="I304" s="1"/>
      <c r="J304" s="1"/>
    </row>
    <row r="305" spans="1:10" x14ac:dyDescent="0.35">
      <c r="A305" s="1" t="s">
        <v>40</v>
      </c>
      <c r="B305" s="1" t="s">
        <v>418</v>
      </c>
      <c r="C305" s="3">
        <v>41098.9</v>
      </c>
      <c r="D305" s="3">
        <f>VLOOKUP(A305,Pivot!$A$3:$B$185,2,0)</f>
        <v>163027.125</v>
      </c>
      <c r="E305" s="3">
        <f t="shared" si="4"/>
        <v>41098.9</v>
      </c>
      <c r="F305" s="1"/>
      <c r="G305" s="1"/>
      <c r="H305" s="1"/>
      <c r="I305" s="1"/>
      <c r="J305" s="1"/>
    </row>
    <row r="306" spans="1:10" x14ac:dyDescent="0.35">
      <c r="A306" s="1" t="s">
        <v>33</v>
      </c>
      <c r="B306" s="1" t="s">
        <v>419</v>
      </c>
      <c r="C306" s="3">
        <v>3633161.4892500001</v>
      </c>
      <c r="D306" s="3">
        <f>VLOOKUP(A306,Pivot!$A$3:$B$185,2,0)</f>
        <v>3633161.4892500001</v>
      </c>
      <c r="E306" s="3">
        <f t="shared" si="4"/>
        <v>0</v>
      </c>
      <c r="F306" s="1"/>
      <c r="G306" s="1"/>
      <c r="H306" s="1"/>
      <c r="I306" s="1"/>
      <c r="J306" s="1"/>
    </row>
    <row r="307" spans="1:10" x14ac:dyDescent="0.35">
      <c r="A307" s="1" t="s">
        <v>138</v>
      </c>
      <c r="B307" s="1" t="s">
        <v>375</v>
      </c>
      <c r="C307" s="3">
        <v>223195.85</v>
      </c>
      <c r="D307" s="3">
        <f>VLOOKUP(A307,Pivot!$A$3:$B$185,2,0)</f>
        <v>258005.75</v>
      </c>
      <c r="E307" s="3">
        <f t="shared" si="4"/>
        <v>223195.85</v>
      </c>
      <c r="F307" s="1"/>
      <c r="G307" s="1"/>
      <c r="H307" s="1"/>
      <c r="I307" s="1"/>
      <c r="J307" s="1"/>
    </row>
    <row r="308" spans="1:10" x14ac:dyDescent="0.35">
      <c r="A308" s="1" t="s">
        <v>127</v>
      </c>
      <c r="B308" s="1" t="s">
        <v>420</v>
      </c>
      <c r="C308" s="3">
        <v>34735.800000000003</v>
      </c>
      <c r="D308" s="3">
        <f>VLOOKUP(A308,Pivot!$A$3:$B$185,2,0)</f>
        <v>81523.299999999988</v>
      </c>
      <c r="E308" s="3">
        <f t="shared" si="4"/>
        <v>34735.800000000003</v>
      </c>
      <c r="F308" s="1"/>
      <c r="G308" s="1"/>
      <c r="H308" s="1"/>
      <c r="I308" s="1"/>
      <c r="J308" s="1"/>
    </row>
    <row r="309" spans="1:10" x14ac:dyDescent="0.35">
      <c r="A309" s="1" t="s">
        <v>123</v>
      </c>
      <c r="B309" s="1" t="s">
        <v>341</v>
      </c>
      <c r="C309" s="3">
        <v>60188.2</v>
      </c>
      <c r="D309" s="3">
        <f>VLOOKUP(A309,Pivot!$A$3:$B$185,2,0)</f>
        <v>2039439.8125</v>
      </c>
      <c r="E309" s="3">
        <f t="shared" si="4"/>
        <v>60188.2</v>
      </c>
      <c r="F309" s="1"/>
      <c r="G309" s="1"/>
      <c r="H309" s="1"/>
      <c r="I309" s="1"/>
      <c r="J309" s="1"/>
    </row>
    <row r="310" spans="1:10" x14ac:dyDescent="0.35">
      <c r="A310" s="1" t="s">
        <v>108</v>
      </c>
      <c r="B310" s="1" t="s">
        <v>344</v>
      </c>
      <c r="C310" s="3">
        <v>321636.75</v>
      </c>
      <c r="D310" s="3">
        <f>VLOOKUP(A310,Pivot!$A$3:$B$185,2,0)</f>
        <v>321636.75</v>
      </c>
      <c r="E310" s="3">
        <f t="shared" si="4"/>
        <v>0</v>
      </c>
      <c r="F310" s="1"/>
      <c r="G310" s="1"/>
      <c r="H310" s="1"/>
      <c r="I310" s="1"/>
      <c r="J310" s="1"/>
    </row>
    <row r="311" spans="1:10" x14ac:dyDescent="0.35">
      <c r="A311" s="1" t="s">
        <v>108</v>
      </c>
      <c r="B311" s="1" t="s">
        <v>353</v>
      </c>
      <c r="C311" s="3">
        <v>152733.875</v>
      </c>
      <c r="D311" s="3">
        <f>VLOOKUP(A311,Pivot!$A$3:$B$185,2,0)</f>
        <v>321636.75</v>
      </c>
      <c r="E311" s="3">
        <f t="shared" si="4"/>
        <v>152733.875</v>
      </c>
      <c r="F311" s="1"/>
      <c r="G311" s="1"/>
      <c r="H311" s="1"/>
      <c r="I311" s="1"/>
      <c r="J311" s="1"/>
    </row>
    <row r="312" spans="1:10" x14ac:dyDescent="0.35">
      <c r="A312" s="1" t="s">
        <v>39</v>
      </c>
      <c r="B312" s="1" t="s">
        <v>324</v>
      </c>
      <c r="C312" s="3">
        <v>197649.875</v>
      </c>
      <c r="D312" s="3">
        <f>VLOOKUP(A312,Pivot!$A$3:$B$185,2,0)</f>
        <v>197649.875</v>
      </c>
      <c r="E312" s="3">
        <f t="shared" si="4"/>
        <v>0</v>
      </c>
      <c r="F312" s="1"/>
      <c r="G312" s="1"/>
      <c r="H312" s="1"/>
      <c r="I312" s="1"/>
      <c r="J312" s="1"/>
    </row>
    <row r="313" spans="1:10" x14ac:dyDescent="0.35">
      <c r="A313" s="1" t="s">
        <v>86</v>
      </c>
      <c r="B313" s="1" t="s">
        <v>421</v>
      </c>
      <c r="C313" s="3">
        <v>223383</v>
      </c>
      <c r="D313" s="3">
        <f>VLOOKUP(A313,Pivot!$A$3:$B$185,2,0)</f>
        <v>223383</v>
      </c>
      <c r="E313" s="3">
        <f t="shared" si="4"/>
        <v>0</v>
      </c>
      <c r="F313" s="1"/>
      <c r="G313" s="1"/>
      <c r="H313" s="1"/>
      <c r="I313" s="1"/>
      <c r="J313" s="1"/>
    </row>
    <row r="314" spans="1:10" x14ac:dyDescent="0.35">
      <c r="A314" s="1" t="s">
        <v>102</v>
      </c>
      <c r="B314" s="1" t="s">
        <v>422</v>
      </c>
      <c r="C314" s="3">
        <v>169109.5</v>
      </c>
      <c r="D314" s="3">
        <f>VLOOKUP(A314,Pivot!$A$3:$B$185,2,0)</f>
        <v>201205.72499999998</v>
      </c>
      <c r="E314" s="3">
        <f t="shared" si="4"/>
        <v>169109.5</v>
      </c>
      <c r="F314" s="1"/>
      <c r="G314" s="1"/>
      <c r="H314" s="1"/>
      <c r="I314" s="1"/>
      <c r="J314" s="1"/>
    </row>
    <row r="315" spans="1:10" x14ac:dyDescent="0.35">
      <c r="A315" s="1" t="s">
        <v>182</v>
      </c>
      <c r="B315" s="1" t="s">
        <v>423</v>
      </c>
      <c r="C315" s="3">
        <v>260813</v>
      </c>
      <c r="D315" s="3">
        <f>VLOOKUP(A315,Pivot!$A$3:$B$185,2,0)</f>
        <v>26110906.75</v>
      </c>
      <c r="E315" s="3">
        <f t="shared" si="4"/>
        <v>260813</v>
      </c>
      <c r="F315" s="1"/>
      <c r="G315" s="1"/>
      <c r="H315" s="1"/>
      <c r="I315" s="1"/>
      <c r="J315" s="1"/>
    </row>
    <row r="316" spans="1:10" x14ac:dyDescent="0.35">
      <c r="A316" s="1" t="s">
        <v>180</v>
      </c>
      <c r="B316" s="1" t="s">
        <v>219</v>
      </c>
      <c r="C316" s="3">
        <v>12650143</v>
      </c>
      <c r="D316" s="3">
        <f>VLOOKUP(A316,Pivot!$A$3:$B$185,2,0)</f>
        <v>12650143</v>
      </c>
      <c r="E316" s="3">
        <f t="shared" si="4"/>
        <v>0</v>
      </c>
      <c r="F316" s="1"/>
      <c r="G316" s="1"/>
      <c r="H316" s="1"/>
      <c r="I316" s="1"/>
      <c r="J316" s="1"/>
    </row>
    <row r="317" spans="1:10" x14ac:dyDescent="0.35">
      <c r="A317" s="1" t="s">
        <v>91</v>
      </c>
      <c r="B317" s="1" t="s">
        <v>424</v>
      </c>
      <c r="C317" s="3">
        <v>99466.306250000009</v>
      </c>
      <c r="D317" s="3">
        <f>VLOOKUP(A317,Pivot!$A$3:$B$185,2,0)</f>
        <v>99466.306250000009</v>
      </c>
      <c r="E317" s="3">
        <f t="shared" si="4"/>
        <v>0</v>
      </c>
      <c r="F317" s="1"/>
      <c r="G317" s="1"/>
      <c r="H317" s="1"/>
      <c r="I317" s="1"/>
      <c r="J317" s="1"/>
    </row>
    <row r="318" spans="1:10" x14ac:dyDescent="0.35">
      <c r="A318" s="1" t="s">
        <v>151</v>
      </c>
      <c r="B318" s="1" t="s">
        <v>425</v>
      </c>
      <c r="C318" s="3">
        <v>341661.8</v>
      </c>
      <c r="D318" s="3">
        <f>VLOOKUP(A318,Pivot!$A$3:$B$185,2,0)</f>
        <v>642786.15</v>
      </c>
      <c r="E318" s="3">
        <f t="shared" si="4"/>
        <v>341661.8</v>
      </c>
      <c r="F318" s="1"/>
      <c r="G318" s="1"/>
      <c r="H318" s="1"/>
      <c r="I318" s="1"/>
      <c r="J318" s="1"/>
    </row>
    <row r="319" spans="1:10" x14ac:dyDescent="0.35">
      <c r="A319" s="1" t="s">
        <v>170</v>
      </c>
      <c r="B319" s="1" t="s">
        <v>426</v>
      </c>
      <c r="C319" s="3">
        <v>70481.450000000012</v>
      </c>
      <c r="D319" s="3">
        <f>VLOOKUP(A319,Pivot!$A$3:$B$185,2,0)</f>
        <v>474809.66749999998</v>
      </c>
      <c r="E319" s="3">
        <f t="shared" si="4"/>
        <v>70481.450000000012</v>
      </c>
      <c r="F319" s="1"/>
      <c r="G319" s="1"/>
      <c r="H319" s="1"/>
      <c r="I319" s="1"/>
      <c r="J319" s="1"/>
    </row>
    <row r="320" spans="1:10" x14ac:dyDescent="0.35">
      <c r="A320" s="1" t="s">
        <v>88</v>
      </c>
      <c r="B320" s="1" t="s">
        <v>266</v>
      </c>
      <c r="C320" s="3">
        <v>345030.5</v>
      </c>
      <c r="D320" s="3">
        <f>VLOOKUP(A320,Pivot!$A$3:$B$185,2,0)</f>
        <v>345030.5</v>
      </c>
      <c r="E320" s="3">
        <f t="shared" si="4"/>
        <v>0</v>
      </c>
      <c r="F320" s="1"/>
      <c r="G320" s="1"/>
      <c r="H320" s="1"/>
      <c r="I320" s="1"/>
      <c r="J320" s="1"/>
    </row>
    <row r="321" spans="1:10" x14ac:dyDescent="0.35">
      <c r="A321" s="1" t="s">
        <v>8</v>
      </c>
      <c r="B321" s="1" t="s">
        <v>427</v>
      </c>
      <c r="C321" s="3">
        <v>84424.125</v>
      </c>
      <c r="D321" s="3">
        <f>VLOOKUP(A321,Pivot!$A$3:$B$185,2,0)</f>
        <v>3266442</v>
      </c>
      <c r="E321" s="3">
        <f t="shared" si="4"/>
        <v>84424.125</v>
      </c>
      <c r="F321" s="1"/>
      <c r="G321" s="1"/>
      <c r="H321" s="1"/>
      <c r="I321" s="1"/>
      <c r="J321" s="1"/>
    </row>
    <row r="322" spans="1:10" x14ac:dyDescent="0.35">
      <c r="A322" s="1" t="s">
        <v>17</v>
      </c>
      <c r="B322" s="1" t="s">
        <v>428</v>
      </c>
      <c r="C322" s="3">
        <v>556977.875</v>
      </c>
      <c r="D322" s="3">
        <f>VLOOKUP(A322,Pivot!$A$3:$B$185,2,0)</f>
        <v>1322234.2250000001</v>
      </c>
      <c r="E322" s="3">
        <f t="shared" si="4"/>
        <v>556977.875</v>
      </c>
      <c r="F322" s="1"/>
      <c r="G322" s="1"/>
      <c r="H322" s="1"/>
      <c r="I322" s="1"/>
      <c r="J322" s="1"/>
    </row>
    <row r="323" spans="1:10" x14ac:dyDescent="0.35">
      <c r="A323" s="1" t="s">
        <v>38</v>
      </c>
      <c r="B323" s="1" t="s">
        <v>258</v>
      </c>
      <c r="C323" s="3">
        <v>155559.84000000003</v>
      </c>
      <c r="D323" s="3">
        <f>VLOOKUP(A323,Pivot!$A$3:$B$185,2,0)</f>
        <v>331274.97499999998</v>
      </c>
      <c r="E323" s="3">
        <f t="shared" ref="E323:E386" si="5">IF(C323=D323,0,C323)</f>
        <v>155559.84000000003</v>
      </c>
      <c r="F323" s="1"/>
      <c r="G323" s="1"/>
      <c r="H323" s="1"/>
      <c r="I323" s="1"/>
      <c r="J323" s="1"/>
    </row>
    <row r="324" spans="1:10" x14ac:dyDescent="0.35">
      <c r="A324" s="1" t="s">
        <v>37</v>
      </c>
      <c r="B324" s="1" t="s">
        <v>337</v>
      </c>
      <c r="C324" s="3">
        <v>66177</v>
      </c>
      <c r="D324" s="3">
        <f>VLOOKUP(A324,Pivot!$A$3:$B$185,2,0)</f>
        <v>2024701.75</v>
      </c>
      <c r="E324" s="3">
        <f t="shared" si="5"/>
        <v>66177</v>
      </c>
      <c r="F324" s="1"/>
      <c r="G324" s="1"/>
      <c r="H324" s="1"/>
      <c r="I324" s="1"/>
      <c r="J324" s="1"/>
    </row>
    <row r="325" spans="1:10" x14ac:dyDescent="0.35">
      <c r="A325" s="1" t="s">
        <v>160</v>
      </c>
      <c r="B325" s="1" t="s">
        <v>429</v>
      </c>
      <c r="C325" s="3">
        <v>51392.15</v>
      </c>
      <c r="D325" s="3">
        <f>VLOOKUP(A325,Pivot!$A$3:$B$185,2,0)</f>
        <v>263152.375</v>
      </c>
      <c r="E325" s="3">
        <f t="shared" si="5"/>
        <v>51392.15</v>
      </c>
      <c r="F325" s="1"/>
      <c r="G325" s="1"/>
      <c r="H325" s="1"/>
      <c r="I325" s="1"/>
      <c r="J325" s="1"/>
    </row>
    <row r="326" spans="1:10" x14ac:dyDescent="0.35">
      <c r="A326" s="1" t="s">
        <v>54</v>
      </c>
      <c r="B326" s="1" t="s">
        <v>221</v>
      </c>
      <c r="C326" s="3">
        <v>364213.375</v>
      </c>
      <c r="D326" s="3">
        <f>VLOOKUP(A326,Pivot!$A$3:$B$185,2,0)</f>
        <v>7503518</v>
      </c>
      <c r="E326" s="3">
        <f t="shared" si="5"/>
        <v>364213.375</v>
      </c>
      <c r="F326" s="1"/>
      <c r="G326" s="1"/>
      <c r="H326" s="1"/>
      <c r="I326" s="1"/>
      <c r="J326" s="1"/>
    </row>
    <row r="327" spans="1:10" x14ac:dyDescent="0.35">
      <c r="A327" s="1" t="s">
        <v>55</v>
      </c>
      <c r="B327" s="1" t="s">
        <v>430</v>
      </c>
      <c r="C327" s="3">
        <v>145341.45000000001</v>
      </c>
      <c r="D327" s="3">
        <f>VLOOKUP(A327,Pivot!$A$3:$B$185,2,0)</f>
        <v>401175.5</v>
      </c>
      <c r="E327" s="3">
        <f t="shared" si="5"/>
        <v>145341.45000000001</v>
      </c>
      <c r="F327" s="1"/>
      <c r="G327" s="1"/>
      <c r="H327" s="1"/>
      <c r="I327" s="1"/>
      <c r="J327" s="1"/>
    </row>
    <row r="328" spans="1:10" x14ac:dyDescent="0.35">
      <c r="A328" s="1" t="s">
        <v>141</v>
      </c>
      <c r="B328" s="1" t="s">
        <v>431</v>
      </c>
      <c r="C328" s="3">
        <v>719330.5</v>
      </c>
      <c r="D328" s="3">
        <f>VLOOKUP(A328,Pivot!$A$3:$B$185,2,0)</f>
        <v>719330.5</v>
      </c>
      <c r="E328" s="3">
        <f t="shared" si="5"/>
        <v>0</v>
      </c>
      <c r="F328" s="1"/>
      <c r="G328" s="1"/>
      <c r="H328" s="1"/>
      <c r="I328" s="1"/>
      <c r="J328" s="1"/>
    </row>
    <row r="329" spans="1:10" x14ac:dyDescent="0.35">
      <c r="A329" s="1" t="s">
        <v>9</v>
      </c>
      <c r="B329" s="1" t="s">
        <v>432</v>
      </c>
      <c r="C329" s="3">
        <v>1102988</v>
      </c>
      <c r="D329" s="3">
        <f>VLOOKUP(A329,Pivot!$A$3:$B$185,2,0)</f>
        <v>1102988</v>
      </c>
      <c r="E329" s="3">
        <f t="shared" si="5"/>
        <v>0</v>
      </c>
      <c r="F329" s="1"/>
      <c r="G329" s="1"/>
      <c r="H329" s="1"/>
      <c r="I329" s="1"/>
      <c r="J329" s="1"/>
    </row>
    <row r="330" spans="1:10" x14ac:dyDescent="0.35">
      <c r="A330" s="1" t="s">
        <v>126</v>
      </c>
      <c r="B330" s="1" t="s">
        <v>433</v>
      </c>
      <c r="C330" s="3">
        <v>208411</v>
      </c>
      <c r="D330" s="3">
        <f>VLOOKUP(A330,Pivot!$A$3:$B$185,2,0)</f>
        <v>1140418</v>
      </c>
      <c r="E330" s="3">
        <f t="shared" si="5"/>
        <v>208411</v>
      </c>
      <c r="F330" s="1"/>
      <c r="G330" s="1"/>
      <c r="H330" s="1"/>
      <c r="I330" s="1"/>
      <c r="J330" s="1"/>
    </row>
    <row r="331" spans="1:10" x14ac:dyDescent="0.35">
      <c r="A331" s="1" t="s">
        <v>104</v>
      </c>
      <c r="B331" s="1" t="s">
        <v>434</v>
      </c>
      <c r="C331" s="3">
        <v>247151.05</v>
      </c>
      <c r="D331" s="3">
        <f>VLOOKUP(A331,Pivot!$A$3:$B$185,2,0)</f>
        <v>247151.05</v>
      </c>
      <c r="E331" s="3">
        <f t="shared" si="5"/>
        <v>0</v>
      </c>
      <c r="F331" s="1"/>
      <c r="G331" s="1"/>
      <c r="H331" s="1"/>
      <c r="I331" s="1"/>
      <c r="J331" s="1"/>
    </row>
    <row r="332" spans="1:10" x14ac:dyDescent="0.35">
      <c r="A332" s="1" t="s">
        <v>134</v>
      </c>
      <c r="B332" s="1" t="s">
        <v>341</v>
      </c>
      <c r="C332" s="3">
        <v>80681.125</v>
      </c>
      <c r="D332" s="3">
        <f>VLOOKUP(A332,Pivot!$A$3:$B$185,2,0)</f>
        <v>363745.5</v>
      </c>
      <c r="E332" s="3">
        <f t="shared" si="5"/>
        <v>80681.125</v>
      </c>
      <c r="F332" s="1"/>
      <c r="G332" s="1"/>
      <c r="H332" s="1"/>
      <c r="I332" s="1"/>
      <c r="J332" s="1"/>
    </row>
    <row r="333" spans="1:10" x14ac:dyDescent="0.35">
      <c r="A333" s="1" t="s">
        <v>134</v>
      </c>
      <c r="B333" s="1" t="s">
        <v>309</v>
      </c>
      <c r="C333" s="3">
        <v>151798.125</v>
      </c>
      <c r="D333" s="3">
        <f>VLOOKUP(A333,Pivot!$A$3:$B$185,2,0)</f>
        <v>363745.5</v>
      </c>
      <c r="E333" s="3">
        <f t="shared" si="5"/>
        <v>151798.125</v>
      </c>
      <c r="F333" s="1"/>
      <c r="G333" s="1"/>
      <c r="H333" s="1"/>
      <c r="I333" s="1"/>
      <c r="J333" s="1"/>
    </row>
    <row r="334" spans="1:10" x14ac:dyDescent="0.35">
      <c r="A334" s="1" t="s">
        <v>151</v>
      </c>
      <c r="B334" s="1" t="s">
        <v>435</v>
      </c>
      <c r="C334" s="3">
        <v>25939.75</v>
      </c>
      <c r="D334" s="3">
        <f>VLOOKUP(A334,Pivot!$A$3:$B$185,2,0)</f>
        <v>642786.15</v>
      </c>
      <c r="E334" s="3">
        <f t="shared" si="5"/>
        <v>25939.75</v>
      </c>
      <c r="F334" s="1"/>
      <c r="G334" s="1"/>
      <c r="H334" s="1"/>
      <c r="I334" s="1"/>
      <c r="J334" s="1"/>
    </row>
    <row r="335" spans="1:10" x14ac:dyDescent="0.35">
      <c r="A335" s="1" t="s">
        <v>40</v>
      </c>
      <c r="B335" s="1" t="s">
        <v>436</v>
      </c>
      <c r="C335" s="3">
        <v>160968.47500000001</v>
      </c>
      <c r="D335" s="3">
        <f>VLOOKUP(A335,Pivot!$A$3:$B$185,2,0)</f>
        <v>163027.125</v>
      </c>
      <c r="E335" s="3">
        <f t="shared" si="5"/>
        <v>160968.47500000001</v>
      </c>
      <c r="F335" s="1"/>
      <c r="G335" s="1"/>
      <c r="H335" s="1"/>
      <c r="I335" s="1"/>
      <c r="J335" s="1"/>
    </row>
    <row r="336" spans="1:10" x14ac:dyDescent="0.35">
      <c r="A336" s="1" t="s">
        <v>7</v>
      </c>
      <c r="B336" s="1" t="s">
        <v>437</v>
      </c>
      <c r="C336" s="3">
        <v>38104.5</v>
      </c>
      <c r="D336" s="3">
        <f>VLOOKUP(A336,Pivot!$A$3:$B$185,2,0)</f>
        <v>499429.25</v>
      </c>
      <c r="E336" s="3">
        <f t="shared" si="5"/>
        <v>38104.5</v>
      </c>
      <c r="F336" s="1"/>
      <c r="G336" s="1"/>
      <c r="H336" s="1"/>
      <c r="I336" s="1"/>
      <c r="J336" s="1"/>
    </row>
    <row r="337" spans="1:10" x14ac:dyDescent="0.35">
      <c r="A337" s="1" t="s">
        <v>138</v>
      </c>
      <c r="B337" s="1" t="s">
        <v>279</v>
      </c>
      <c r="C337" s="3">
        <v>67229.71875</v>
      </c>
      <c r="D337" s="3">
        <f>VLOOKUP(A337,Pivot!$A$3:$B$185,2,0)</f>
        <v>258005.75</v>
      </c>
      <c r="E337" s="3">
        <f t="shared" si="5"/>
        <v>67229.71875</v>
      </c>
      <c r="F337" s="1"/>
      <c r="G337" s="1"/>
      <c r="H337" s="1"/>
      <c r="I337" s="1"/>
      <c r="J337" s="1"/>
    </row>
    <row r="338" spans="1:10" x14ac:dyDescent="0.35">
      <c r="A338" s="1" t="s">
        <v>65</v>
      </c>
      <c r="B338" s="1" t="s">
        <v>438</v>
      </c>
      <c r="C338" s="3">
        <v>279528</v>
      </c>
      <c r="D338" s="3">
        <f>VLOOKUP(A338,Pivot!$A$3:$B$185,2,0)</f>
        <v>284206.75</v>
      </c>
      <c r="E338" s="3">
        <f t="shared" si="5"/>
        <v>279528</v>
      </c>
      <c r="F338" s="1"/>
      <c r="G338" s="1"/>
      <c r="H338" s="1"/>
      <c r="I338" s="1"/>
      <c r="J338" s="1"/>
    </row>
    <row r="339" spans="1:10" x14ac:dyDescent="0.35">
      <c r="A339" s="1" t="s">
        <v>40</v>
      </c>
      <c r="B339" s="1" t="s">
        <v>439</v>
      </c>
      <c r="C339" s="3">
        <v>39227.4</v>
      </c>
      <c r="D339" s="3">
        <f>VLOOKUP(A339,Pivot!$A$3:$B$185,2,0)</f>
        <v>163027.125</v>
      </c>
      <c r="E339" s="3">
        <f t="shared" si="5"/>
        <v>39227.4</v>
      </c>
      <c r="F339" s="1"/>
      <c r="G339" s="1"/>
      <c r="H339" s="1"/>
      <c r="I339" s="1"/>
      <c r="J339" s="1"/>
    </row>
    <row r="340" spans="1:10" x14ac:dyDescent="0.35">
      <c r="A340" s="1" t="s">
        <v>9</v>
      </c>
      <c r="B340" s="1" t="s">
        <v>440</v>
      </c>
      <c r="C340" s="3">
        <v>190631.75</v>
      </c>
      <c r="D340" s="3">
        <f>VLOOKUP(A340,Pivot!$A$3:$B$185,2,0)</f>
        <v>1102988</v>
      </c>
      <c r="E340" s="3">
        <f t="shared" si="5"/>
        <v>190631.75</v>
      </c>
      <c r="F340" s="1"/>
      <c r="G340" s="1"/>
      <c r="H340" s="1"/>
      <c r="I340" s="1"/>
      <c r="J340" s="1"/>
    </row>
    <row r="341" spans="1:10" x14ac:dyDescent="0.35">
      <c r="A341" s="1" t="s">
        <v>123</v>
      </c>
      <c r="B341" s="1" t="s">
        <v>441</v>
      </c>
      <c r="C341" s="3">
        <v>134486.75</v>
      </c>
      <c r="D341" s="3">
        <f>VLOOKUP(A341,Pivot!$A$3:$B$185,2,0)</f>
        <v>2039439.8125</v>
      </c>
      <c r="E341" s="3">
        <f t="shared" si="5"/>
        <v>134486.75</v>
      </c>
      <c r="F341" s="1"/>
      <c r="G341" s="1"/>
      <c r="H341" s="1"/>
      <c r="I341" s="1"/>
      <c r="J341" s="1"/>
    </row>
    <row r="342" spans="1:10" x14ac:dyDescent="0.35">
      <c r="A342" s="1" t="s">
        <v>56</v>
      </c>
      <c r="B342" s="1" t="s">
        <v>442</v>
      </c>
      <c r="C342" s="3">
        <v>353358.67499999999</v>
      </c>
      <c r="D342" s="3">
        <f>VLOOKUP(A342,Pivot!$A$3:$B$185,2,0)</f>
        <v>449834.5</v>
      </c>
      <c r="E342" s="3">
        <f t="shared" si="5"/>
        <v>353358.67499999999</v>
      </c>
      <c r="F342" s="1"/>
      <c r="G342" s="1"/>
      <c r="H342" s="1"/>
      <c r="I342" s="1"/>
      <c r="J342" s="1"/>
    </row>
    <row r="343" spans="1:10" x14ac:dyDescent="0.35">
      <c r="A343" s="1" t="s">
        <v>123</v>
      </c>
      <c r="B343" s="1" t="s">
        <v>443</v>
      </c>
      <c r="C343" s="3">
        <v>152266</v>
      </c>
      <c r="D343" s="3">
        <f>VLOOKUP(A343,Pivot!$A$3:$B$185,2,0)</f>
        <v>2039439.8125</v>
      </c>
      <c r="E343" s="3">
        <f t="shared" si="5"/>
        <v>152266</v>
      </c>
      <c r="F343" s="1"/>
      <c r="G343" s="1"/>
      <c r="H343" s="1"/>
      <c r="I343" s="1"/>
      <c r="J343" s="1"/>
    </row>
    <row r="344" spans="1:10" x14ac:dyDescent="0.35">
      <c r="A344" s="1" t="s">
        <v>155</v>
      </c>
      <c r="B344" s="1" t="s">
        <v>444</v>
      </c>
      <c r="C344" s="3">
        <v>68142.075000000012</v>
      </c>
      <c r="D344" s="3">
        <f>VLOOKUP(A344,Pivot!$A$3:$B$185,2,0)</f>
        <v>159752</v>
      </c>
      <c r="E344" s="3">
        <f t="shared" si="5"/>
        <v>68142.075000000012</v>
      </c>
      <c r="F344" s="1"/>
      <c r="G344" s="1"/>
      <c r="H344" s="1"/>
      <c r="I344" s="1"/>
      <c r="J344" s="1"/>
    </row>
    <row r="345" spans="1:10" x14ac:dyDescent="0.35">
      <c r="A345" s="1" t="s">
        <v>151</v>
      </c>
      <c r="B345" s="1" t="s">
        <v>245</v>
      </c>
      <c r="C345" s="3">
        <v>89757.9</v>
      </c>
      <c r="D345" s="3">
        <f>VLOOKUP(A345,Pivot!$A$3:$B$185,2,0)</f>
        <v>642786.15</v>
      </c>
      <c r="E345" s="3">
        <f t="shared" si="5"/>
        <v>89757.9</v>
      </c>
      <c r="F345" s="1"/>
      <c r="G345" s="1"/>
      <c r="H345" s="1"/>
      <c r="I345" s="1"/>
      <c r="J345" s="1"/>
    </row>
    <row r="346" spans="1:10" x14ac:dyDescent="0.35">
      <c r="A346" s="1" t="s">
        <v>182</v>
      </c>
      <c r="B346" s="1" t="s">
        <v>445</v>
      </c>
      <c r="C346" s="3">
        <v>441787.05</v>
      </c>
      <c r="D346" s="3">
        <f>VLOOKUP(A346,Pivot!$A$3:$B$185,2,0)</f>
        <v>26110906.75</v>
      </c>
      <c r="E346" s="3">
        <f t="shared" si="5"/>
        <v>441787.05</v>
      </c>
      <c r="F346" s="1"/>
      <c r="G346" s="1"/>
      <c r="H346" s="1"/>
      <c r="I346" s="1"/>
      <c r="J346" s="1"/>
    </row>
    <row r="347" spans="1:10" x14ac:dyDescent="0.35">
      <c r="A347" s="1" t="s">
        <v>182</v>
      </c>
      <c r="B347" s="1" t="s">
        <v>446</v>
      </c>
      <c r="C347" s="3">
        <v>139165.5</v>
      </c>
      <c r="D347" s="3">
        <f>VLOOKUP(A347,Pivot!$A$3:$B$185,2,0)</f>
        <v>26110906.75</v>
      </c>
      <c r="E347" s="3">
        <f t="shared" si="5"/>
        <v>139165.5</v>
      </c>
      <c r="F347" s="1"/>
      <c r="G347" s="1"/>
      <c r="H347" s="1"/>
      <c r="I347" s="1"/>
      <c r="J347" s="1"/>
    </row>
    <row r="348" spans="1:10" x14ac:dyDescent="0.35">
      <c r="A348" s="1" t="s">
        <v>160</v>
      </c>
      <c r="B348" s="1" t="s">
        <v>352</v>
      </c>
      <c r="C348" s="3">
        <v>49801.375</v>
      </c>
      <c r="D348" s="3">
        <f>VLOOKUP(A348,Pivot!$A$3:$B$185,2,0)</f>
        <v>263152.375</v>
      </c>
      <c r="E348" s="3">
        <f t="shared" si="5"/>
        <v>49801.375</v>
      </c>
      <c r="F348" s="1"/>
      <c r="G348" s="1"/>
      <c r="H348" s="1"/>
      <c r="I348" s="1"/>
      <c r="J348" s="1"/>
    </row>
    <row r="349" spans="1:10" x14ac:dyDescent="0.35">
      <c r="A349" s="1" t="s">
        <v>127</v>
      </c>
      <c r="B349" s="1" t="s">
        <v>447</v>
      </c>
      <c r="C349" s="3">
        <v>43410.202499999999</v>
      </c>
      <c r="D349" s="3">
        <f>VLOOKUP(A349,Pivot!$A$3:$B$185,2,0)</f>
        <v>81523.299999999988</v>
      </c>
      <c r="E349" s="3">
        <f t="shared" si="5"/>
        <v>43410.202499999999</v>
      </c>
      <c r="F349" s="1"/>
      <c r="G349" s="1"/>
      <c r="H349" s="1"/>
      <c r="I349" s="1"/>
      <c r="J349" s="1"/>
    </row>
    <row r="350" spans="1:10" x14ac:dyDescent="0.35">
      <c r="A350" s="1" t="s">
        <v>25</v>
      </c>
      <c r="B350" s="1" t="s">
        <v>204</v>
      </c>
      <c r="C350" s="3">
        <v>37168.75</v>
      </c>
      <c r="D350" s="3">
        <f>VLOOKUP(A350,Pivot!$A$3:$B$185,2,0)</f>
        <v>264649.57500000001</v>
      </c>
      <c r="E350" s="3">
        <f t="shared" si="5"/>
        <v>37168.75</v>
      </c>
      <c r="F350" s="1"/>
      <c r="G350" s="1"/>
      <c r="H350" s="1"/>
      <c r="I350" s="1"/>
      <c r="J350" s="1"/>
    </row>
    <row r="351" spans="1:10" x14ac:dyDescent="0.35">
      <c r="A351" s="1" t="s">
        <v>51</v>
      </c>
      <c r="B351" s="1" t="s">
        <v>448</v>
      </c>
      <c r="C351" s="3">
        <v>105478.5</v>
      </c>
      <c r="D351" s="3">
        <f>VLOOKUP(A351,Pivot!$A$3:$B$185,2,0)</f>
        <v>555199.94999999995</v>
      </c>
      <c r="E351" s="3">
        <f t="shared" si="5"/>
        <v>105478.5</v>
      </c>
      <c r="F351" s="1"/>
      <c r="G351" s="1"/>
      <c r="H351" s="1"/>
      <c r="I351" s="1"/>
      <c r="J351" s="1"/>
    </row>
    <row r="352" spans="1:10" x14ac:dyDescent="0.35">
      <c r="A352" s="1" t="s">
        <v>54</v>
      </c>
      <c r="B352" s="1" t="s">
        <v>449</v>
      </c>
      <c r="C352" s="3">
        <v>2960451.75</v>
      </c>
      <c r="D352" s="3">
        <f>VLOOKUP(A352,Pivot!$A$3:$B$185,2,0)</f>
        <v>7503518</v>
      </c>
      <c r="E352" s="3">
        <f t="shared" si="5"/>
        <v>2960451.75</v>
      </c>
      <c r="F352" s="1"/>
      <c r="G352" s="1"/>
      <c r="H352" s="1"/>
      <c r="I352" s="1"/>
      <c r="J352" s="1"/>
    </row>
    <row r="353" spans="1:10" x14ac:dyDescent="0.35">
      <c r="A353" s="1" t="s">
        <v>56</v>
      </c>
      <c r="B353" s="1" t="s">
        <v>450</v>
      </c>
      <c r="C353" s="3">
        <v>67112.75</v>
      </c>
      <c r="D353" s="3">
        <f>VLOOKUP(A353,Pivot!$A$3:$B$185,2,0)</f>
        <v>449834.5</v>
      </c>
      <c r="E353" s="3">
        <f t="shared" si="5"/>
        <v>67112.75</v>
      </c>
      <c r="F353" s="1"/>
      <c r="G353" s="1"/>
      <c r="H353" s="1"/>
      <c r="I353" s="1"/>
      <c r="J353" s="1"/>
    </row>
    <row r="354" spans="1:10" x14ac:dyDescent="0.35">
      <c r="A354" s="1" t="s">
        <v>142</v>
      </c>
      <c r="B354" s="1" t="s">
        <v>451</v>
      </c>
      <c r="C354" s="3">
        <v>89570.75</v>
      </c>
      <c r="D354" s="3">
        <f>VLOOKUP(A354,Pivot!$A$3:$B$185,2,0)</f>
        <v>147587.25</v>
      </c>
      <c r="E354" s="3">
        <f t="shared" si="5"/>
        <v>89570.75</v>
      </c>
      <c r="F354" s="1"/>
      <c r="G354" s="1"/>
      <c r="H354" s="1"/>
      <c r="I354" s="1"/>
      <c r="J354" s="1"/>
    </row>
    <row r="355" spans="1:10" x14ac:dyDescent="0.35">
      <c r="A355" s="1" t="s">
        <v>168</v>
      </c>
      <c r="B355" s="1" t="s">
        <v>452</v>
      </c>
      <c r="C355" s="3">
        <v>1025320.75</v>
      </c>
      <c r="D355" s="3">
        <f>VLOOKUP(A355,Pivot!$A$3:$B$185,2,0)</f>
        <v>1037485.5</v>
      </c>
      <c r="E355" s="3">
        <f t="shared" si="5"/>
        <v>1025320.75</v>
      </c>
      <c r="F355" s="1"/>
      <c r="G355" s="1"/>
      <c r="H355" s="1"/>
      <c r="I355" s="1"/>
      <c r="J355" s="1"/>
    </row>
    <row r="356" spans="1:10" x14ac:dyDescent="0.35">
      <c r="A356" s="1" t="s">
        <v>67</v>
      </c>
      <c r="B356" s="1" t="s">
        <v>399</v>
      </c>
      <c r="C356" s="3">
        <v>553328.44999999995</v>
      </c>
      <c r="D356" s="3">
        <f>VLOOKUP(A356,Pivot!$A$3:$B$185,2,0)</f>
        <v>1545129.875</v>
      </c>
      <c r="E356" s="3">
        <f t="shared" si="5"/>
        <v>553328.44999999995</v>
      </c>
      <c r="F356" s="1"/>
      <c r="G356" s="1"/>
      <c r="H356" s="1"/>
      <c r="I356" s="1"/>
      <c r="J356" s="1"/>
    </row>
    <row r="357" spans="1:10" x14ac:dyDescent="0.35">
      <c r="A357" s="1" t="s">
        <v>93</v>
      </c>
      <c r="B357" s="1" t="s">
        <v>453</v>
      </c>
      <c r="C357" s="3">
        <v>524694.5</v>
      </c>
      <c r="D357" s="3">
        <f>VLOOKUP(A357,Pivot!$A$3:$B$185,2,0)</f>
        <v>524694.5</v>
      </c>
      <c r="E357" s="3">
        <f t="shared" si="5"/>
        <v>0</v>
      </c>
      <c r="F357" s="1"/>
      <c r="G357" s="1"/>
      <c r="H357" s="1"/>
      <c r="I357" s="1"/>
      <c r="J357" s="1"/>
    </row>
    <row r="358" spans="1:10" x14ac:dyDescent="0.35">
      <c r="A358" s="1" t="s">
        <v>56</v>
      </c>
      <c r="B358" s="1" t="s">
        <v>454</v>
      </c>
      <c r="C358" s="3">
        <v>239290.75</v>
      </c>
      <c r="D358" s="3">
        <f>VLOOKUP(A358,Pivot!$A$3:$B$185,2,0)</f>
        <v>449834.5</v>
      </c>
      <c r="E358" s="3">
        <f t="shared" si="5"/>
        <v>239290.75</v>
      </c>
      <c r="F358" s="1"/>
      <c r="G358" s="1"/>
      <c r="H358" s="1"/>
      <c r="I358" s="1"/>
      <c r="J358" s="1"/>
    </row>
    <row r="359" spans="1:10" x14ac:dyDescent="0.35">
      <c r="A359" s="1" t="s">
        <v>54</v>
      </c>
      <c r="B359" s="1" t="s">
        <v>231</v>
      </c>
      <c r="C359" s="3">
        <v>268299</v>
      </c>
      <c r="D359" s="3">
        <f>VLOOKUP(A359,Pivot!$A$3:$B$185,2,0)</f>
        <v>7503518</v>
      </c>
      <c r="E359" s="3">
        <f t="shared" si="5"/>
        <v>268299</v>
      </c>
      <c r="F359" s="1"/>
      <c r="G359" s="1"/>
      <c r="H359" s="1"/>
      <c r="I359" s="1"/>
      <c r="J359" s="1"/>
    </row>
    <row r="360" spans="1:10" x14ac:dyDescent="0.35">
      <c r="A360" s="1" t="s">
        <v>8</v>
      </c>
      <c r="B360" s="1" t="s">
        <v>455</v>
      </c>
      <c r="C360" s="3">
        <v>46151.95</v>
      </c>
      <c r="D360" s="3">
        <f>VLOOKUP(A360,Pivot!$A$3:$B$185,2,0)</f>
        <v>3266442</v>
      </c>
      <c r="E360" s="3">
        <f t="shared" si="5"/>
        <v>46151.95</v>
      </c>
      <c r="F360" s="1"/>
      <c r="G360" s="1"/>
      <c r="H360" s="1"/>
      <c r="I360" s="1"/>
      <c r="J360" s="1"/>
    </row>
    <row r="361" spans="1:10" x14ac:dyDescent="0.35">
      <c r="A361" s="1" t="s">
        <v>76</v>
      </c>
      <c r="B361" s="1" t="s">
        <v>456</v>
      </c>
      <c r="C361" s="3">
        <v>171823.17499999999</v>
      </c>
      <c r="D361" s="3">
        <f>VLOOKUP(A361,Pivot!$A$3:$B$185,2,0)</f>
        <v>375910.25</v>
      </c>
      <c r="E361" s="3">
        <f t="shared" si="5"/>
        <v>171823.17499999999</v>
      </c>
      <c r="F361" s="1"/>
      <c r="G361" s="1"/>
      <c r="H361" s="1"/>
      <c r="I361" s="1"/>
      <c r="J361" s="1"/>
    </row>
    <row r="362" spans="1:10" x14ac:dyDescent="0.35">
      <c r="A362" s="1" t="s">
        <v>151</v>
      </c>
      <c r="B362" s="1" t="s">
        <v>457</v>
      </c>
      <c r="C362" s="3">
        <v>218236.375</v>
      </c>
      <c r="D362" s="3">
        <f>VLOOKUP(A362,Pivot!$A$3:$B$185,2,0)</f>
        <v>642786.15</v>
      </c>
      <c r="E362" s="3">
        <f t="shared" si="5"/>
        <v>218236.375</v>
      </c>
      <c r="F362" s="1"/>
      <c r="G362" s="1"/>
      <c r="H362" s="1"/>
      <c r="I362" s="1"/>
      <c r="J362" s="1"/>
    </row>
    <row r="363" spans="1:10" x14ac:dyDescent="0.35">
      <c r="A363" s="1" t="s">
        <v>126</v>
      </c>
      <c r="B363" s="1" t="s">
        <v>384</v>
      </c>
      <c r="C363" s="3">
        <v>1140418</v>
      </c>
      <c r="D363" s="3">
        <f>VLOOKUP(A363,Pivot!$A$3:$B$185,2,0)</f>
        <v>1140418</v>
      </c>
      <c r="E363" s="3">
        <f t="shared" si="5"/>
        <v>0</v>
      </c>
      <c r="F363" s="1"/>
      <c r="G363" s="1"/>
      <c r="H363" s="1"/>
      <c r="I363" s="1"/>
      <c r="J363" s="1"/>
    </row>
    <row r="364" spans="1:10" x14ac:dyDescent="0.35">
      <c r="A364" s="1" t="s">
        <v>138</v>
      </c>
      <c r="B364" s="1" t="s">
        <v>263</v>
      </c>
      <c r="C364" s="3">
        <v>77827.087499999994</v>
      </c>
      <c r="D364" s="3">
        <f>VLOOKUP(A364,Pivot!$A$3:$B$185,2,0)</f>
        <v>258005.75</v>
      </c>
      <c r="E364" s="3">
        <f t="shared" si="5"/>
        <v>77827.087499999994</v>
      </c>
      <c r="F364" s="1"/>
      <c r="G364" s="1"/>
      <c r="H364" s="1"/>
      <c r="I364" s="1"/>
      <c r="J364" s="1"/>
    </row>
    <row r="365" spans="1:10" x14ac:dyDescent="0.35">
      <c r="A365" s="1" t="s">
        <v>151</v>
      </c>
      <c r="B365" s="1" t="s">
        <v>228</v>
      </c>
      <c r="C365" s="3">
        <v>69732.850000000006</v>
      </c>
      <c r="D365" s="3">
        <f>VLOOKUP(A365,Pivot!$A$3:$B$185,2,0)</f>
        <v>642786.15</v>
      </c>
      <c r="E365" s="3">
        <f t="shared" si="5"/>
        <v>69732.850000000006</v>
      </c>
      <c r="F365" s="1"/>
      <c r="G365" s="1"/>
      <c r="H365" s="1"/>
      <c r="I365" s="1"/>
      <c r="J365" s="1"/>
    </row>
    <row r="366" spans="1:10" x14ac:dyDescent="0.35">
      <c r="A366" s="1" t="s">
        <v>38</v>
      </c>
      <c r="B366" s="1" t="s">
        <v>239</v>
      </c>
      <c r="C366" s="3">
        <v>103232.7</v>
      </c>
      <c r="D366" s="3">
        <f>VLOOKUP(A366,Pivot!$A$3:$B$185,2,0)</f>
        <v>331274.97499999998</v>
      </c>
      <c r="E366" s="3">
        <f t="shared" si="5"/>
        <v>103232.7</v>
      </c>
      <c r="F366" s="1"/>
      <c r="G366" s="1"/>
      <c r="H366" s="1"/>
      <c r="I366" s="1"/>
      <c r="J366" s="1"/>
    </row>
    <row r="367" spans="1:10" x14ac:dyDescent="0.35">
      <c r="A367" s="1" t="s">
        <v>40</v>
      </c>
      <c r="B367" s="1" t="s">
        <v>458</v>
      </c>
      <c r="C367" s="3">
        <v>69077.824999999997</v>
      </c>
      <c r="D367" s="3">
        <f>VLOOKUP(A367,Pivot!$A$3:$B$185,2,0)</f>
        <v>163027.125</v>
      </c>
      <c r="E367" s="3">
        <f t="shared" si="5"/>
        <v>69077.824999999997</v>
      </c>
      <c r="F367" s="1"/>
      <c r="G367" s="1"/>
      <c r="H367" s="1"/>
      <c r="I367" s="1"/>
      <c r="J367" s="1"/>
    </row>
    <row r="368" spans="1:10" x14ac:dyDescent="0.35">
      <c r="A368" s="1" t="s">
        <v>29</v>
      </c>
      <c r="B368" s="1" t="s">
        <v>459</v>
      </c>
      <c r="C368" s="3">
        <v>2328914.0749999997</v>
      </c>
      <c r="D368" s="3">
        <f>VLOOKUP(A368,Pivot!$A$3:$B$185,2,0)</f>
        <v>2801842.125</v>
      </c>
      <c r="E368" s="3">
        <f t="shared" si="5"/>
        <v>2328914.0749999997</v>
      </c>
      <c r="F368" s="1"/>
      <c r="G368" s="1"/>
      <c r="H368" s="1"/>
      <c r="I368" s="1"/>
      <c r="J368" s="1"/>
    </row>
    <row r="369" spans="1:10" x14ac:dyDescent="0.35">
      <c r="A369" s="1" t="s">
        <v>135</v>
      </c>
      <c r="B369" s="1" t="s">
        <v>240</v>
      </c>
      <c r="C369" s="3">
        <v>841726.6</v>
      </c>
      <c r="D369" s="3">
        <f>VLOOKUP(A369,Pivot!$A$3:$B$185,2,0)</f>
        <v>1176631.5249999999</v>
      </c>
      <c r="E369" s="3">
        <f t="shared" si="5"/>
        <v>841726.6</v>
      </c>
      <c r="F369" s="1"/>
      <c r="G369" s="1"/>
      <c r="H369" s="1"/>
      <c r="I369" s="1"/>
      <c r="J369" s="1"/>
    </row>
    <row r="370" spans="1:10" x14ac:dyDescent="0.35">
      <c r="A370" s="1" t="s">
        <v>90</v>
      </c>
      <c r="B370" s="1" t="s">
        <v>460</v>
      </c>
      <c r="C370" s="3">
        <v>1367150.2250000001</v>
      </c>
      <c r="D370" s="3">
        <f>VLOOKUP(A370,Pivot!$A$3:$B$185,2,0)</f>
        <v>1806859.15</v>
      </c>
      <c r="E370" s="3">
        <f t="shared" si="5"/>
        <v>1367150.2250000001</v>
      </c>
      <c r="F370" s="1"/>
      <c r="G370" s="1"/>
      <c r="H370" s="1"/>
      <c r="I370" s="1"/>
      <c r="J370" s="1"/>
    </row>
    <row r="371" spans="1:10" x14ac:dyDescent="0.35">
      <c r="A371" s="1" t="s">
        <v>114</v>
      </c>
      <c r="B371" s="1" t="s">
        <v>461</v>
      </c>
      <c r="C371" s="3">
        <v>335673</v>
      </c>
      <c r="D371" s="3">
        <f>VLOOKUP(A371,Pivot!$A$3:$B$185,2,0)</f>
        <v>354388</v>
      </c>
      <c r="E371" s="3">
        <f t="shared" si="5"/>
        <v>335673</v>
      </c>
      <c r="F371" s="1"/>
      <c r="G371" s="1"/>
      <c r="H371" s="1"/>
      <c r="I371" s="1"/>
      <c r="J371" s="1"/>
    </row>
    <row r="372" spans="1:10" x14ac:dyDescent="0.35">
      <c r="A372" s="1" t="s">
        <v>140</v>
      </c>
      <c r="B372" s="1" t="s">
        <v>462</v>
      </c>
      <c r="C372" s="3">
        <v>223383</v>
      </c>
      <c r="D372" s="3">
        <f>VLOOKUP(A372,Pivot!$A$3:$B$185,2,0)</f>
        <v>223383</v>
      </c>
      <c r="E372" s="3">
        <f t="shared" si="5"/>
        <v>0</v>
      </c>
      <c r="F372" s="1"/>
      <c r="G372" s="1"/>
      <c r="H372" s="1"/>
      <c r="I372" s="1"/>
      <c r="J372" s="1"/>
    </row>
    <row r="373" spans="1:10" x14ac:dyDescent="0.35">
      <c r="A373" s="1" t="s">
        <v>59</v>
      </c>
      <c r="B373" s="1" t="s">
        <v>242</v>
      </c>
      <c r="C373" s="3">
        <v>1225103.375</v>
      </c>
      <c r="D373" s="3">
        <f>VLOOKUP(A373,Pivot!$A$3:$B$185,2,0)</f>
        <v>1275072.425</v>
      </c>
      <c r="E373" s="3">
        <f t="shared" si="5"/>
        <v>1225103.375</v>
      </c>
      <c r="F373" s="1"/>
      <c r="G373" s="1"/>
      <c r="H373" s="1"/>
      <c r="I373" s="1"/>
      <c r="J373" s="1"/>
    </row>
    <row r="374" spans="1:10" x14ac:dyDescent="0.35">
      <c r="A374" s="1" t="s">
        <v>138</v>
      </c>
      <c r="B374" s="1" t="s">
        <v>226</v>
      </c>
      <c r="C374" s="3">
        <v>234799.15000000002</v>
      </c>
      <c r="D374" s="3">
        <f>VLOOKUP(A374,Pivot!$A$3:$B$185,2,0)</f>
        <v>258005.75</v>
      </c>
      <c r="E374" s="3">
        <f t="shared" si="5"/>
        <v>234799.15000000002</v>
      </c>
      <c r="F374" s="1"/>
      <c r="G374" s="1"/>
      <c r="H374" s="1"/>
      <c r="I374" s="1"/>
      <c r="J374" s="1"/>
    </row>
    <row r="375" spans="1:10" x14ac:dyDescent="0.35">
      <c r="A375" s="1" t="s">
        <v>173</v>
      </c>
      <c r="B375" s="1" t="s">
        <v>463</v>
      </c>
      <c r="C375" s="3">
        <v>84892</v>
      </c>
      <c r="D375" s="3">
        <f>VLOOKUP(A375,Pivot!$A$3:$B$185,2,0)</f>
        <v>84892</v>
      </c>
      <c r="E375" s="3">
        <f t="shared" si="5"/>
        <v>0</v>
      </c>
      <c r="F375" s="1"/>
      <c r="G375" s="1"/>
      <c r="H375" s="1"/>
      <c r="I375" s="1"/>
      <c r="J375" s="1"/>
    </row>
    <row r="376" spans="1:10" x14ac:dyDescent="0.35">
      <c r="A376" s="1" t="s">
        <v>151</v>
      </c>
      <c r="B376" s="1" t="s">
        <v>464</v>
      </c>
      <c r="C376" s="3">
        <v>33987.199999999997</v>
      </c>
      <c r="D376" s="3">
        <f>VLOOKUP(A376,Pivot!$A$3:$B$185,2,0)</f>
        <v>642786.15</v>
      </c>
      <c r="E376" s="3">
        <f t="shared" si="5"/>
        <v>33987.199999999997</v>
      </c>
      <c r="F376" s="1"/>
      <c r="G376" s="1"/>
      <c r="H376" s="1"/>
      <c r="I376" s="1"/>
      <c r="J376" s="1"/>
    </row>
    <row r="377" spans="1:10" x14ac:dyDescent="0.35">
      <c r="A377" s="1" t="s">
        <v>182</v>
      </c>
      <c r="B377" s="1" t="s">
        <v>465</v>
      </c>
      <c r="C377" s="3">
        <v>702767.72500000009</v>
      </c>
      <c r="D377" s="3">
        <f>VLOOKUP(A377,Pivot!$A$3:$B$185,2,0)</f>
        <v>26110906.75</v>
      </c>
      <c r="E377" s="3">
        <f t="shared" si="5"/>
        <v>702767.72500000009</v>
      </c>
      <c r="F377" s="1"/>
      <c r="G377" s="1"/>
      <c r="H377" s="1"/>
      <c r="I377" s="1"/>
      <c r="J377" s="1"/>
    </row>
    <row r="378" spans="1:10" x14ac:dyDescent="0.35">
      <c r="A378" s="1" t="s">
        <v>160</v>
      </c>
      <c r="B378" s="1" t="s">
        <v>466</v>
      </c>
      <c r="C378" s="3">
        <v>105852.79999999999</v>
      </c>
      <c r="D378" s="3">
        <f>VLOOKUP(A378,Pivot!$A$3:$B$185,2,0)</f>
        <v>263152.375</v>
      </c>
      <c r="E378" s="3">
        <f t="shared" si="5"/>
        <v>105852.79999999999</v>
      </c>
      <c r="F378" s="1"/>
      <c r="G378" s="1"/>
      <c r="H378" s="1"/>
      <c r="I378" s="1"/>
      <c r="J378" s="1"/>
    </row>
    <row r="379" spans="1:10" x14ac:dyDescent="0.35">
      <c r="A379" s="1" t="s">
        <v>175</v>
      </c>
      <c r="B379" s="1" t="s">
        <v>467</v>
      </c>
      <c r="C379" s="3">
        <v>156009</v>
      </c>
      <c r="D379" s="3">
        <f>VLOOKUP(A379,Pivot!$A$3:$B$185,2,0)</f>
        <v>313589.3</v>
      </c>
      <c r="E379" s="3">
        <f t="shared" si="5"/>
        <v>156009</v>
      </c>
      <c r="F379" s="1"/>
      <c r="G379" s="1"/>
      <c r="H379" s="1"/>
      <c r="I379" s="1"/>
      <c r="J379" s="1"/>
    </row>
    <row r="380" spans="1:10" x14ac:dyDescent="0.35">
      <c r="A380" s="1" t="s">
        <v>159</v>
      </c>
      <c r="B380" s="1" t="s">
        <v>468</v>
      </c>
      <c r="C380" s="3">
        <v>204668</v>
      </c>
      <c r="D380" s="3">
        <f>VLOOKUP(A380,Pivot!$A$3:$B$185,2,0)</f>
        <v>945969.15</v>
      </c>
      <c r="E380" s="3">
        <f t="shared" si="5"/>
        <v>204668</v>
      </c>
      <c r="F380" s="1"/>
      <c r="G380" s="1"/>
      <c r="H380" s="1"/>
      <c r="I380" s="1"/>
      <c r="J380" s="1"/>
    </row>
    <row r="381" spans="1:10" x14ac:dyDescent="0.35">
      <c r="A381" s="1" t="s">
        <v>17</v>
      </c>
      <c r="B381" s="1" t="s">
        <v>469</v>
      </c>
      <c r="C381" s="3">
        <v>307319.77499999997</v>
      </c>
      <c r="D381" s="3">
        <f>VLOOKUP(A381,Pivot!$A$3:$B$185,2,0)</f>
        <v>1322234.2250000001</v>
      </c>
      <c r="E381" s="3">
        <f t="shared" si="5"/>
        <v>307319.77499999997</v>
      </c>
      <c r="F381" s="1"/>
      <c r="G381" s="1"/>
      <c r="H381" s="1"/>
      <c r="I381" s="1"/>
      <c r="J381" s="1"/>
    </row>
    <row r="382" spans="1:10" x14ac:dyDescent="0.35">
      <c r="A382" s="1" t="s">
        <v>37</v>
      </c>
      <c r="B382" s="1" t="s">
        <v>426</v>
      </c>
      <c r="C382" s="3">
        <v>897123</v>
      </c>
      <c r="D382" s="3">
        <f>VLOOKUP(A382,Pivot!$A$3:$B$185,2,0)</f>
        <v>2024701.75</v>
      </c>
      <c r="E382" s="3">
        <f t="shared" si="5"/>
        <v>897123</v>
      </c>
      <c r="F382" s="1"/>
      <c r="G382" s="1"/>
      <c r="H382" s="1"/>
      <c r="I382" s="1"/>
      <c r="J382" s="1"/>
    </row>
    <row r="383" spans="1:10" x14ac:dyDescent="0.35">
      <c r="A383" s="1" t="s">
        <v>37</v>
      </c>
      <c r="B383" s="1" t="s">
        <v>443</v>
      </c>
      <c r="C383" s="3">
        <v>2024701.75</v>
      </c>
      <c r="D383" s="3">
        <f>VLOOKUP(A383,Pivot!$A$3:$B$185,2,0)</f>
        <v>2024701.75</v>
      </c>
      <c r="E383" s="3">
        <f t="shared" si="5"/>
        <v>0</v>
      </c>
      <c r="F383" s="1"/>
      <c r="G383" s="1"/>
      <c r="H383" s="1"/>
      <c r="I383" s="1"/>
      <c r="J383" s="1"/>
    </row>
    <row r="384" spans="1:10" x14ac:dyDescent="0.35">
      <c r="A384" s="1" t="s">
        <v>17</v>
      </c>
      <c r="B384" s="1" t="s">
        <v>470</v>
      </c>
      <c r="C384" s="3">
        <v>1322234.2250000001</v>
      </c>
      <c r="D384" s="3">
        <f>VLOOKUP(A384,Pivot!$A$3:$B$185,2,0)</f>
        <v>1322234.2250000001</v>
      </c>
      <c r="E384" s="3">
        <f t="shared" si="5"/>
        <v>0</v>
      </c>
      <c r="F384" s="1"/>
      <c r="G384" s="1"/>
      <c r="H384" s="1"/>
      <c r="I384" s="1"/>
      <c r="J384" s="1"/>
    </row>
    <row r="385" spans="1:10" x14ac:dyDescent="0.35">
      <c r="A385" s="1" t="s">
        <v>151</v>
      </c>
      <c r="B385" s="1" t="s">
        <v>471</v>
      </c>
      <c r="C385" s="3">
        <v>33238.6</v>
      </c>
      <c r="D385" s="3">
        <f>VLOOKUP(A385,Pivot!$A$3:$B$185,2,0)</f>
        <v>642786.15</v>
      </c>
      <c r="E385" s="3">
        <f t="shared" si="5"/>
        <v>33238.6</v>
      </c>
      <c r="F385" s="1"/>
      <c r="G385" s="1"/>
      <c r="H385" s="1"/>
      <c r="I385" s="1"/>
      <c r="J385" s="1"/>
    </row>
    <row r="386" spans="1:10" x14ac:dyDescent="0.35">
      <c r="A386" s="1" t="s">
        <v>81</v>
      </c>
      <c r="B386" s="1" t="s">
        <v>472</v>
      </c>
      <c r="C386" s="3">
        <v>153669.625</v>
      </c>
      <c r="D386" s="3">
        <f>VLOOKUP(A386,Pivot!$A$3:$B$185,2,0)</f>
        <v>1018770.5</v>
      </c>
      <c r="E386" s="3">
        <f t="shared" si="5"/>
        <v>153669.625</v>
      </c>
      <c r="F386" s="1"/>
      <c r="G386" s="1"/>
      <c r="H386" s="1"/>
      <c r="I386" s="1"/>
      <c r="J386" s="1"/>
    </row>
    <row r="387" spans="1:10" x14ac:dyDescent="0.35">
      <c r="A387" s="1" t="s">
        <v>138</v>
      </c>
      <c r="B387" s="1" t="s">
        <v>301</v>
      </c>
      <c r="C387" s="3">
        <v>73616.212499999994</v>
      </c>
      <c r="D387" s="3">
        <f>VLOOKUP(A387,Pivot!$A$3:$B$185,2,0)</f>
        <v>258005.75</v>
      </c>
      <c r="E387" s="3">
        <f t="shared" ref="E387:E450" si="6">IF(C387=D387,0,C387)</f>
        <v>73616.212499999994</v>
      </c>
      <c r="F387" s="1"/>
      <c r="G387" s="1"/>
      <c r="H387" s="1"/>
      <c r="I387" s="1"/>
      <c r="J387" s="1"/>
    </row>
    <row r="388" spans="1:10" x14ac:dyDescent="0.35">
      <c r="A388" s="1" t="s">
        <v>56</v>
      </c>
      <c r="B388" s="1" t="s">
        <v>473</v>
      </c>
      <c r="C388" s="3">
        <v>25471.875</v>
      </c>
      <c r="D388" s="3">
        <f>VLOOKUP(A388,Pivot!$A$3:$B$185,2,0)</f>
        <v>449834.5</v>
      </c>
      <c r="E388" s="3">
        <f t="shared" si="6"/>
        <v>25471.875</v>
      </c>
      <c r="F388" s="1"/>
      <c r="G388" s="1"/>
      <c r="H388" s="1"/>
      <c r="I388" s="1"/>
      <c r="J388" s="1"/>
    </row>
    <row r="389" spans="1:10" x14ac:dyDescent="0.35">
      <c r="A389" s="1" t="s">
        <v>76</v>
      </c>
      <c r="B389" s="1" t="s">
        <v>474</v>
      </c>
      <c r="C389" s="3">
        <v>183379.6875</v>
      </c>
      <c r="D389" s="3">
        <f>VLOOKUP(A389,Pivot!$A$3:$B$185,2,0)</f>
        <v>375910.25</v>
      </c>
      <c r="E389" s="3">
        <f t="shared" si="6"/>
        <v>183379.6875</v>
      </c>
      <c r="F389" s="1"/>
      <c r="G389" s="1"/>
      <c r="H389" s="1"/>
      <c r="I389" s="1"/>
      <c r="J389" s="1"/>
    </row>
    <row r="390" spans="1:10" x14ac:dyDescent="0.35">
      <c r="A390" s="1" t="s">
        <v>107</v>
      </c>
      <c r="B390" s="1" t="s">
        <v>475</v>
      </c>
      <c r="C390" s="3">
        <v>321636.75</v>
      </c>
      <c r="D390" s="3">
        <f>VLOOKUP(A390,Pivot!$A$3:$B$185,2,0)</f>
        <v>663185.5</v>
      </c>
      <c r="E390" s="3">
        <f t="shared" si="6"/>
        <v>321636.75</v>
      </c>
      <c r="F390" s="1"/>
      <c r="G390" s="1"/>
      <c r="H390" s="1"/>
      <c r="I390" s="1"/>
      <c r="J390" s="1"/>
    </row>
    <row r="391" spans="1:10" x14ac:dyDescent="0.35">
      <c r="A391" s="1" t="s">
        <v>7</v>
      </c>
      <c r="B391" s="1" t="s">
        <v>476</v>
      </c>
      <c r="C391" s="3">
        <v>38104.5</v>
      </c>
      <c r="D391" s="3">
        <f>VLOOKUP(A391,Pivot!$A$3:$B$185,2,0)</f>
        <v>499429.25</v>
      </c>
      <c r="E391" s="3">
        <f t="shared" si="6"/>
        <v>38104.5</v>
      </c>
      <c r="F391" s="1"/>
      <c r="G391" s="1"/>
      <c r="H391" s="1"/>
      <c r="I391" s="1"/>
      <c r="J391" s="1"/>
    </row>
    <row r="392" spans="1:10" x14ac:dyDescent="0.35">
      <c r="A392" s="1" t="s">
        <v>148</v>
      </c>
      <c r="B392" s="1" t="s">
        <v>261</v>
      </c>
      <c r="C392" s="3">
        <v>391818</v>
      </c>
      <c r="D392" s="3">
        <f>VLOOKUP(A392,Pivot!$A$3:$B$185,2,0)</f>
        <v>447963</v>
      </c>
      <c r="E392" s="3">
        <f t="shared" si="6"/>
        <v>391818</v>
      </c>
      <c r="F392" s="1"/>
      <c r="G392" s="1"/>
      <c r="H392" s="1"/>
      <c r="I392" s="1"/>
      <c r="J392" s="1"/>
    </row>
    <row r="393" spans="1:10" x14ac:dyDescent="0.35">
      <c r="A393" s="1" t="s">
        <v>182</v>
      </c>
      <c r="B393" s="1" t="s">
        <v>477</v>
      </c>
      <c r="C393" s="3">
        <v>26110906.75</v>
      </c>
      <c r="D393" s="3">
        <f>VLOOKUP(A393,Pivot!$A$3:$B$185,2,0)</f>
        <v>26110906.75</v>
      </c>
      <c r="E393" s="3">
        <f t="shared" si="6"/>
        <v>0</v>
      </c>
      <c r="F393" s="1"/>
      <c r="G393" s="1"/>
      <c r="H393" s="1"/>
      <c r="I393" s="1"/>
      <c r="J393" s="1"/>
    </row>
    <row r="394" spans="1:10" x14ac:dyDescent="0.35">
      <c r="A394" s="1" t="s">
        <v>109</v>
      </c>
      <c r="B394" s="1" t="s">
        <v>478</v>
      </c>
      <c r="C394" s="3">
        <v>113993.82500000001</v>
      </c>
      <c r="D394" s="3">
        <f>VLOOKUP(A394,Pivot!$A$3:$B$185,2,0)</f>
        <v>142721.34999999998</v>
      </c>
      <c r="E394" s="3">
        <f t="shared" si="6"/>
        <v>113993.82500000001</v>
      </c>
      <c r="F394" s="1"/>
      <c r="G394" s="1"/>
      <c r="H394" s="1"/>
      <c r="I394" s="1"/>
      <c r="J394" s="1"/>
    </row>
    <row r="395" spans="1:10" x14ac:dyDescent="0.35">
      <c r="A395" s="1" t="s">
        <v>69</v>
      </c>
      <c r="B395" s="1" t="s">
        <v>479</v>
      </c>
      <c r="C395" s="3">
        <v>115771.75</v>
      </c>
      <c r="D395" s="3">
        <f>VLOOKUP(A395,Pivot!$A$3:$B$185,2,0)</f>
        <v>4297451.3500000006</v>
      </c>
      <c r="E395" s="3">
        <f t="shared" si="6"/>
        <v>115771.75</v>
      </c>
      <c r="F395" s="1"/>
      <c r="G395" s="1"/>
      <c r="H395" s="1"/>
      <c r="I395" s="1"/>
      <c r="J395" s="1"/>
    </row>
    <row r="396" spans="1:10" x14ac:dyDescent="0.35">
      <c r="A396" s="1" t="s">
        <v>24</v>
      </c>
      <c r="B396" s="1" t="s">
        <v>480</v>
      </c>
      <c r="C396" s="3">
        <v>251455.5</v>
      </c>
      <c r="D396" s="3">
        <f>VLOOKUP(A396,Pivot!$A$3:$B$185,2,0)</f>
        <v>264743.15000000002</v>
      </c>
      <c r="E396" s="3">
        <f t="shared" si="6"/>
        <v>251455.5</v>
      </c>
      <c r="F396" s="1"/>
      <c r="G396" s="1"/>
      <c r="H396" s="1"/>
      <c r="I396" s="1"/>
      <c r="J396" s="1"/>
    </row>
    <row r="397" spans="1:10" x14ac:dyDescent="0.35">
      <c r="A397" s="1" t="s">
        <v>8</v>
      </c>
      <c r="B397" s="1" t="s">
        <v>481</v>
      </c>
      <c r="C397" s="3">
        <v>3266442</v>
      </c>
      <c r="D397" s="3">
        <f>VLOOKUP(A397,Pivot!$A$3:$B$185,2,0)</f>
        <v>3266442</v>
      </c>
      <c r="E397" s="3">
        <f t="shared" si="6"/>
        <v>0</v>
      </c>
      <c r="F397" s="1"/>
      <c r="G397" s="1"/>
      <c r="H397" s="1"/>
      <c r="I397" s="1"/>
      <c r="J397" s="1"/>
    </row>
    <row r="398" spans="1:10" x14ac:dyDescent="0.35">
      <c r="A398" s="1" t="s">
        <v>109</v>
      </c>
      <c r="B398" s="1" t="s">
        <v>425</v>
      </c>
      <c r="C398" s="3">
        <v>142721.34999999998</v>
      </c>
      <c r="D398" s="3">
        <f>VLOOKUP(A398,Pivot!$A$3:$B$185,2,0)</f>
        <v>142721.34999999998</v>
      </c>
      <c r="E398" s="3">
        <f t="shared" si="6"/>
        <v>0</v>
      </c>
      <c r="F398" s="1"/>
      <c r="G398" s="1"/>
      <c r="H398" s="1"/>
      <c r="I398" s="1"/>
      <c r="J398" s="1"/>
    </row>
    <row r="399" spans="1:10" x14ac:dyDescent="0.35">
      <c r="A399" s="1" t="s">
        <v>6</v>
      </c>
      <c r="B399" s="1" t="s">
        <v>482</v>
      </c>
      <c r="C399" s="3">
        <v>75066.625</v>
      </c>
      <c r="D399" s="3">
        <f>VLOOKUP(A399,Pivot!$A$3:$B$185,2,0)</f>
        <v>483053.625</v>
      </c>
      <c r="E399" s="3">
        <f t="shared" si="6"/>
        <v>75066.625</v>
      </c>
      <c r="F399" s="1"/>
      <c r="G399" s="1"/>
      <c r="H399" s="1"/>
      <c r="I399" s="1"/>
      <c r="J399" s="1"/>
    </row>
    <row r="400" spans="1:10" x14ac:dyDescent="0.35">
      <c r="A400" s="1" t="s">
        <v>151</v>
      </c>
      <c r="B400" s="1" t="s">
        <v>483</v>
      </c>
      <c r="C400" s="3">
        <v>33612.9</v>
      </c>
      <c r="D400" s="3">
        <f>VLOOKUP(A400,Pivot!$A$3:$B$185,2,0)</f>
        <v>642786.15</v>
      </c>
      <c r="E400" s="3">
        <f t="shared" si="6"/>
        <v>33612.9</v>
      </c>
      <c r="F400" s="1"/>
      <c r="G400" s="1"/>
      <c r="H400" s="1"/>
      <c r="I400" s="1"/>
      <c r="J400" s="1"/>
    </row>
    <row r="401" spans="1:10" x14ac:dyDescent="0.35">
      <c r="A401" s="1" t="s">
        <v>74</v>
      </c>
      <c r="B401" s="1" t="s">
        <v>484</v>
      </c>
      <c r="C401" s="3">
        <v>398181.1</v>
      </c>
      <c r="D401" s="3">
        <f>VLOOKUP(A401,Pivot!$A$3:$B$185,2,0)</f>
        <v>398181.1</v>
      </c>
      <c r="E401" s="3">
        <f t="shared" si="6"/>
        <v>0</v>
      </c>
      <c r="F401" s="1"/>
      <c r="G401" s="1"/>
      <c r="H401" s="1"/>
      <c r="I401" s="1"/>
      <c r="J401" s="1"/>
    </row>
    <row r="402" spans="1:10" x14ac:dyDescent="0.35">
      <c r="A402" s="1" t="s">
        <v>81</v>
      </c>
      <c r="B402" s="1" t="s">
        <v>485</v>
      </c>
      <c r="C402" s="3">
        <v>1018770.5</v>
      </c>
      <c r="D402" s="3">
        <f>VLOOKUP(A402,Pivot!$A$3:$B$185,2,0)</f>
        <v>1018770.5</v>
      </c>
      <c r="E402" s="3">
        <f t="shared" si="6"/>
        <v>0</v>
      </c>
      <c r="F402" s="1"/>
      <c r="G402" s="1"/>
      <c r="H402" s="1"/>
      <c r="I402" s="1"/>
      <c r="J402" s="1"/>
    </row>
    <row r="403" spans="1:10" x14ac:dyDescent="0.35">
      <c r="A403" s="1" t="s">
        <v>160</v>
      </c>
      <c r="B403" s="1" t="s">
        <v>486</v>
      </c>
      <c r="C403" s="3">
        <v>68455.551250000004</v>
      </c>
      <c r="D403" s="3">
        <f>VLOOKUP(A403,Pivot!$A$3:$B$185,2,0)</f>
        <v>263152.375</v>
      </c>
      <c r="E403" s="3">
        <f t="shared" si="6"/>
        <v>68455.551250000004</v>
      </c>
      <c r="F403" s="1"/>
      <c r="G403" s="1"/>
      <c r="H403" s="1"/>
      <c r="I403" s="1"/>
      <c r="J403" s="1"/>
    </row>
    <row r="404" spans="1:10" x14ac:dyDescent="0.35">
      <c r="A404" s="1" t="s">
        <v>38</v>
      </c>
      <c r="B404" s="1" t="s">
        <v>487</v>
      </c>
      <c r="C404" s="3">
        <v>21261</v>
      </c>
      <c r="D404" s="3">
        <f>VLOOKUP(A404,Pivot!$A$3:$B$185,2,0)</f>
        <v>331274.97499999998</v>
      </c>
      <c r="E404" s="3">
        <f t="shared" si="6"/>
        <v>21261</v>
      </c>
      <c r="F404" s="1"/>
      <c r="G404" s="1"/>
      <c r="H404" s="1"/>
      <c r="I404" s="1"/>
      <c r="J404" s="1"/>
    </row>
    <row r="405" spans="1:10" x14ac:dyDescent="0.35">
      <c r="A405" s="1" t="s">
        <v>138</v>
      </c>
      <c r="B405" s="1" t="s">
        <v>317</v>
      </c>
      <c r="C405" s="3">
        <v>162044.58749999999</v>
      </c>
      <c r="D405" s="3">
        <f>VLOOKUP(A405,Pivot!$A$3:$B$185,2,0)</f>
        <v>258005.75</v>
      </c>
      <c r="E405" s="3">
        <f t="shared" si="6"/>
        <v>162044.58749999999</v>
      </c>
      <c r="F405" s="1"/>
      <c r="G405" s="1"/>
      <c r="H405" s="1"/>
      <c r="I405" s="1"/>
      <c r="J405" s="1"/>
    </row>
    <row r="406" spans="1:10" x14ac:dyDescent="0.35">
      <c r="A406" s="1" t="s">
        <v>84</v>
      </c>
      <c r="B406" s="1" t="s">
        <v>488</v>
      </c>
      <c r="C406" s="3">
        <v>5938944</v>
      </c>
      <c r="D406" s="3">
        <f>VLOOKUP(A406,Pivot!$A$3:$B$185,2,0)</f>
        <v>5938944</v>
      </c>
      <c r="E406" s="3">
        <f t="shared" si="6"/>
        <v>0</v>
      </c>
      <c r="F406" s="1"/>
      <c r="G406" s="1"/>
      <c r="H406" s="1"/>
      <c r="I406" s="1"/>
      <c r="J406" s="1"/>
    </row>
    <row r="407" spans="1:10" x14ac:dyDescent="0.35">
      <c r="A407" s="1" t="s">
        <v>9</v>
      </c>
      <c r="B407" s="1" t="s">
        <v>489</v>
      </c>
      <c r="C407" s="3">
        <v>1045907.25</v>
      </c>
      <c r="D407" s="3">
        <f>VLOOKUP(A407,Pivot!$A$3:$B$185,2,0)</f>
        <v>1102988</v>
      </c>
      <c r="E407" s="3">
        <f t="shared" si="6"/>
        <v>1045907.25</v>
      </c>
      <c r="F407" s="1"/>
      <c r="G407" s="1"/>
      <c r="H407" s="1"/>
      <c r="I407" s="1"/>
      <c r="J407" s="1"/>
    </row>
    <row r="408" spans="1:10" x14ac:dyDescent="0.35">
      <c r="A408" s="1" t="s">
        <v>163</v>
      </c>
      <c r="B408" s="1" t="s">
        <v>490</v>
      </c>
      <c r="C408" s="3">
        <v>443845.69999999995</v>
      </c>
      <c r="D408" s="3">
        <f>VLOOKUP(A408,Pivot!$A$3:$B$185,2,0)</f>
        <v>443845.69999999995</v>
      </c>
      <c r="E408" s="3">
        <f t="shared" si="6"/>
        <v>0</v>
      </c>
      <c r="F408" s="1"/>
      <c r="G408" s="1"/>
      <c r="H408" s="1"/>
      <c r="I408" s="1"/>
      <c r="J408" s="1"/>
    </row>
    <row r="409" spans="1:10" x14ac:dyDescent="0.35">
      <c r="A409" s="1" t="s">
        <v>126</v>
      </c>
      <c r="B409" s="1" t="s">
        <v>491</v>
      </c>
      <c r="C409" s="3">
        <v>199989.25</v>
      </c>
      <c r="D409" s="3">
        <f>VLOOKUP(A409,Pivot!$A$3:$B$185,2,0)</f>
        <v>1140418</v>
      </c>
      <c r="E409" s="3">
        <f t="shared" si="6"/>
        <v>199989.25</v>
      </c>
      <c r="F409" s="1"/>
      <c r="G409" s="1"/>
      <c r="H409" s="1"/>
      <c r="I409" s="1"/>
      <c r="J409" s="1"/>
    </row>
    <row r="410" spans="1:10" x14ac:dyDescent="0.35">
      <c r="A410" s="1" t="s">
        <v>100</v>
      </c>
      <c r="B410" s="1" t="s">
        <v>492</v>
      </c>
      <c r="C410" s="3">
        <v>290850.57500000001</v>
      </c>
      <c r="D410" s="3">
        <f>VLOOKUP(A410,Pivot!$A$3:$B$185,2,0)</f>
        <v>290850.57500000001</v>
      </c>
      <c r="E410" s="3">
        <f t="shared" si="6"/>
        <v>0</v>
      </c>
      <c r="F410" s="1"/>
      <c r="G410" s="1"/>
      <c r="H410" s="1"/>
      <c r="I410" s="1"/>
      <c r="J410" s="1"/>
    </row>
    <row r="411" spans="1:10" x14ac:dyDescent="0.35">
      <c r="A411" s="1" t="s">
        <v>127</v>
      </c>
      <c r="B411" s="1" t="s">
        <v>493</v>
      </c>
      <c r="C411" s="3">
        <v>41005.324999999997</v>
      </c>
      <c r="D411" s="3">
        <f>VLOOKUP(A411,Pivot!$A$3:$B$185,2,0)</f>
        <v>81523.299999999988</v>
      </c>
      <c r="E411" s="3">
        <f t="shared" si="6"/>
        <v>41005.324999999997</v>
      </c>
      <c r="F411" s="1"/>
      <c r="G411" s="1"/>
      <c r="H411" s="1"/>
      <c r="I411" s="1"/>
      <c r="J411" s="1"/>
    </row>
    <row r="412" spans="1:10" x14ac:dyDescent="0.35">
      <c r="A412" s="1" t="s">
        <v>153</v>
      </c>
      <c r="B412" s="1" t="s">
        <v>263</v>
      </c>
      <c r="C412" s="3">
        <v>125129.25</v>
      </c>
      <c r="D412" s="3">
        <f>VLOOKUP(A412,Pivot!$A$3:$B$185,2,0)</f>
        <v>125129.25</v>
      </c>
      <c r="E412" s="3">
        <f t="shared" si="6"/>
        <v>0</v>
      </c>
      <c r="F412" s="1"/>
      <c r="G412" s="1"/>
      <c r="H412" s="1"/>
      <c r="I412" s="1"/>
      <c r="J412" s="1"/>
    </row>
    <row r="413" spans="1:10" x14ac:dyDescent="0.35">
      <c r="A413" s="1" t="s">
        <v>14</v>
      </c>
      <c r="B413" s="1" t="s">
        <v>494</v>
      </c>
      <c r="C413" s="3">
        <v>7877818</v>
      </c>
      <c r="D413" s="3">
        <f>VLOOKUP(A413,Pivot!$A$3:$B$185,2,0)</f>
        <v>11340093</v>
      </c>
      <c r="E413" s="3">
        <f t="shared" si="6"/>
        <v>7877818</v>
      </c>
      <c r="F413" s="1"/>
      <c r="G413" s="1"/>
      <c r="H413" s="1"/>
      <c r="I413" s="1"/>
      <c r="J413" s="1"/>
    </row>
    <row r="414" spans="1:10" x14ac:dyDescent="0.35">
      <c r="A414" s="1" t="s">
        <v>138</v>
      </c>
      <c r="B414" s="1" t="s">
        <v>495</v>
      </c>
      <c r="C414" s="3">
        <v>80821.487500000003</v>
      </c>
      <c r="D414" s="3">
        <f>VLOOKUP(A414,Pivot!$A$3:$B$185,2,0)</f>
        <v>258005.75</v>
      </c>
      <c r="E414" s="3">
        <f t="shared" si="6"/>
        <v>80821.487500000003</v>
      </c>
      <c r="F414" s="1"/>
      <c r="G414" s="1"/>
      <c r="H414" s="1"/>
      <c r="I414" s="1"/>
      <c r="J414" s="1"/>
    </row>
    <row r="415" spans="1:10" x14ac:dyDescent="0.35">
      <c r="A415" s="1" t="s">
        <v>11</v>
      </c>
      <c r="B415" s="1" t="s">
        <v>496</v>
      </c>
      <c r="C415" s="3">
        <v>517582.80000000005</v>
      </c>
      <c r="D415" s="3">
        <f>VLOOKUP(A415,Pivot!$A$3:$B$185,2,0)</f>
        <v>2830850.375</v>
      </c>
      <c r="E415" s="3">
        <f t="shared" si="6"/>
        <v>517582.80000000005</v>
      </c>
      <c r="F415" s="1"/>
      <c r="G415" s="1"/>
      <c r="H415" s="1"/>
      <c r="I415" s="1"/>
      <c r="J415" s="1"/>
    </row>
    <row r="416" spans="1:10" x14ac:dyDescent="0.35">
      <c r="A416" s="1" t="s">
        <v>177</v>
      </c>
      <c r="B416" s="1" t="s">
        <v>497</v>
      </c>
      <c r="C416" s="3">
        <v>79090.350000000006</v>
      </c>
      <c r="D416" s="3">
        <f>VLOOKUP(A416,Pivot!$A$3:$B$185,2,0)</f>
        <v>79090.350000000006</v>
      </c>
      <c r="E416" s="3">
        <f t="shared" si="6"/>
        <v>0</v>
      </c>
      <c r="F416" s="1"/>
      <c r="G416" s="1"/>
      <c r="H416" s="1"/>
      <c r="I416" s="1"/>
      <c r="J416" s="1"/>
    </row>
    <row r="417" spans="1:10" x14ac:dyDescent="0.35">
      <c r="A417" s="1" t="s">
        <v>37</v>
      </c>
      <c r="B417" s="1" t="s">
        <v>498</v>
      </c>
      <c r="C417" s="3">
        <v>682836.25</v>
      </c>
      <c r="D417" s="3">
        <f>VLOOKUP(A417,Pivot!$A$3:$B$185,2,0)</f>
        <v>2024701.75</v>
      </c>
      <c r="E417" s="3">
        <f t="shared" si="6"/>
        <v>682836.25</v>
      </c>
      <c r="F417" s="1"/>
      <c r="G417" s="1"/>
      <c r="H417" s="1"/>
      <c r="I417" s="1"/>
      <c r="J417" s="1"/>
    </row>
    <row r="418" spans="1:10" x14ac:dyDescent="0.35">
      <c r="A418" s="1" t="s">
        <v>37</v>
      </c>
      <c r="B418" s="1" t="s">
        <v>499</v>
      </c>
      <c r="C418" s="3">
        <v>301986</v>
      </c>
      <c r="D418" s="3">
        <f>VLOOKUP(A418,Pivot!$A$3:$B$185,2,0)</f>
        <v>2024701.75</v>
      </c>
      <c r="E418" s="3">
        <f t="shared" si="6"/>
        <v>301986</v>
      </c>
      <c r="F418" s="1"/>
      <c r="G418" s="1"/>
      <c r="H418" s="1"/>
      <c r="I418" s="1"/>
      <c r="J418" s="1"/>
    </row>
    <row r="419" spans="1:10" x14ac:dyDescent="0.35">
      <c r="A419" s="1" t="s">
        <v>93</v>
      </c>
      <c r="B419" s="1" t="s">
        <v>500</v>
      </c>
      <c r="C419" s="3">
        <v>223383</v>
      </c>
      <c r="D419" s="3">
        <f>VLOOKUP(A419,Pivot!$A$3:$B$185,2,0)</f>
        <v>524694.5</v>
      </c>
      <c r="E419" s="3">
        <f t="shared" si="6"/>
        <v>223383</v>
      </c>
      <c r="F419" s="1"/>
      <c r="G419" s="1"/>
      <c r="H419" s="1"/>
      <c r="I419" s="1"/>
      <c r="J419" s="1"/>
    </row>
    <row r="420" spans="1:10" x14ac:dyDescent="0.35">
      <c r="A420" s="1" t="s">
        <v>40</v>
      </c>
      <c r="B420" s="1" t="s">
        <v>501</v>
      </c>
      <c r="C420" s="3">
        <v>62621.149999999994</v>
      </c>
      <c r="D420" s="3">
        <f>VLOOKUP(A420,Pivot!$A$3:$B$185,2,0)</f>
        <v>163027.125</v>
      </c>
      <c r="E420" s="3">
        <f t="shared" si="6"/>
        <v>62621.149999999994</v>
      </c>
      <c r="F420" s="1"/>
      <c r="G420" s="1"/>
      <c r="H420" s="1"/>
      <c r="I420" s="1"/>
      <c r="J420" s="1"/>
    </row>
    <row r="421" spans="1:10" x14ac:dyDescent="0.35">
      <c r="A421" s="1" t="s">
        <v>44</v>
      </c>
      <c r="B421" s="1" t="s">
        <v>272</v>
      </c>
      <c r="C421" s="3">
        <v>13126159.025</v>
      </c>
      <c r="D421" s="3">
        <f>VLOOKUP(A421,Pivot!$A$3:$B$185,2,0)</f>
        <v>13126159.025</v>
      </c>
      <c r="E421" s="3">
        <f t="shared" si="6"/>
        <v>0</v>
      </c>
      <c r="F421" s="1"/>
      <c r="G421" s="1"/>
      <c r="H421" s="1"/>
      <c r="I421" s="1"/>
      <c r="J421" s="1"/>
    </row>
    <row r="422" spans="1:10" x14ac:dyDescent="0.35">
      <c r="A422" s="1" t="s">
        <v>8</v>
      </c>
      <c r="B422" s="1" t="s">
        <v>502</v>
      </c>
      <c r="C422" s="3">
        <v>35297.25</v>
      </c>
      <c r="D422" s="3">
        <f>VLOOKUP(A422,Pivot!$A$3:$B$185,2,0)</f>
        <v>3266442</v>
      </c>
      <c r="E422" s="3">
        <f t="shared" si="6"/>
        <v>35297.25</v>
      </c>
      <c r="F422" s="1"/>
      <c r="G422" s="1"/>
      <c r="H422" s="1"/>
      <c r="I422" s="1"/>
      <c r="J422" s="1"/>
    </row>
    <row r="423" spans="1:10" x14ac:dyDescent="0.35">
      <c r="A423" s="1" t="s">
        <v>151</v>
      </c>
      <c r="B423" s="1" t="s">
        <v>503</v>
      </c>
      <c r="C423" s="3">
        <v>642786.15</v>
      </c>
      <c r="D423" s="3">
        <f>VLOOKUP(A423,Pivot!$A$3:$B$185,2,0)</f>
        <v>642786.15</v>
      </c>
      <c r="E423" s="3">
        <f t="shared" si="6"/>
        <v>0</v>
      </c>
      <c r="F423" s="1"/>
      <c r="G423" s="1"/>
      <c r="H423" s="1"/>
      <c r="I423" s="1"/>
      <c r="J423" s="1"/>
    </row>
    <row r="424" spans="1:10" x14ac:dyDescent="0.35">
      <c r="A424" s="1" t="s">
        <v>117</v>
      </c>
      <c r="B424" s="1" t="s">
        <v>504</v>
      </c>
      <c r="C424" s="3">
        <v>105384.92499999999</v>
      </c>
      <c r="D424" s="3">
        <f>VLOOKUP(A424,Pivot!$A$3:$B$185,2,0)</f>
        <v>212434.72500000001</v>
      </c>
      <c r="E424" s="3">
        <f t="shared" si="6"/>
        <v>105384.92499999999</v>
      </c>
      <c r="F424" s="1"/>
      <c r="G424" s="1"/>
      <c r="H424" s="1"/>
      <c r="I424" s="1"/>
      <c r="J424" s="1"/>
    </row>
    <row r="425" spans="1:10" x14ac:dyDescent="0.35">
      <c r="A425" s="1" t="s">
        <v>160</v>
      </c>
      <c r="B425" s="1" t="s">
        <v>260</v>
      </c>
      <c r="C425" s="3">
        <v>122237.78249999999</v>
      </c>
      <c r="D425" s="3">
        <f>VLOOKUP(A425,Pivot!$A$3:$B$185,2,0)</f>
        <v>263152.375</v>
      </c>
      <c r="E425" s="3">
        <f t="shared" si="6"/>
        <v>122237.78249999999</v>
      </c>
      <c r="F425" s="1"/>
      <c r="G425" s="1"/>
      <c r="H425" s="1"/>
      <c r="I425" s="1"/>
      <c r="J425" s="1"/>
    </row>
    <row r="426" spans="1:10" x14ac:dyDescent="0.35">
      <c r="A426" s="1" t="s">
        <v>74</v>
      </c>
      <c r="B426" s="1" t="s">
        <v>429</v>
      </c>
      <c r="C426" s="3">
        <v>58784.575000000004</v>
      </c>
      <c r="D426" s="3">
        <f>VLOOKUP(A426,Pivot!$A$3:$B$185,2,0)</f>
        <v>398181.1</v>
      </c>
      <c r="E426" s="3">
        <f t="shared" si="6"/>
        <v>58784.575000000004</v>
      </c>
      <c r="F426" s="1"/>
      <c r="G426" s="1"/>
      <c r="H426" s="1"/>
      <c r="I426" s="1"/>
      <c r="J426" s="1"/>
    </row>
    <row r="427" spans="1:10" x14ac:dyDescent="0.35">
      <c r="A427" s="1" t="s">
        <v>66</v>
      </c>
      <c r="B427" s="1" t="s">
        <v>505</v>
      </c>
      <c r="C427" s="3">
        <v>75160.200000000012</v>
      </c>
      <c r="D427" s="3">
        <f>VLOOKUP(A427,Pivot!$A$3:$B$185,2,0)</f>
        <v>133625.85999999999</v>
      </c>
      <c r="E427" s="3">
        <f t="shared" si="6"/>
        <v>75160.200000000012</v>
      </c>
      <c r="F427" s="1"/>
      <c r="G427" s="1"/>
      <c r="H427" s="1"/>
      <c r="I427" s="1"/>
      <c r="J427" s="1"/>
    </row>
    <row r="428" spans="1:10" x14ac:dyDescent="0.35">
      <c r="A428" s="1" t="s">
        <v>16</v>
      </c>
      <c r="B428" s="1" t="s">
        <v>506</v>
      </c>
      <c r="C428" s="3">
        <v>5611057.2000000002</v>
      </c>
      <c r="D428" s="3">
        <f>VLOOKUP(A428,Pivot!$A$3:$B$185,2,0)</f>
        <v>5611057.2000000002</v>
      </c>
      <c r="E428" s="3">
        <f t="shared" si="6"/>
        <v>0</v>
      </c>
      <c r="F428" s="1"/>
      <c r="G428" s="1"/>
      <c r="H428" s="1"/>
      <c r="I428" s="1"/>
      <c r="J428" s="1"/>
    </row>
    <row r="429" spans="1:10" x14ac:dyDescent="0.35">
      <c r="A429" s="1" t="s">
        <v>128</v>
      </c>
      <c r="B429" s="1" t="s">
        <v>507</v>
      </c>
      <c r="C429" s="3">
        <v>110157.25</v>
      </c>
      <c r="D429" s="3">
        <f>VLOOKUP(A429,Pivot!$A$3:$B$185,2,0)</f>
        <v>187824.5</v>
      </c>
      <c r="E429" s="3">
        <f t="shared" si="6"/>
        <v>110157.25</v>
      </c>
      <c r="F429" s="1"/>
      <c r="G429" s="1"/>
      <c r="H429" s="1"/>
      <c r="I429" s="1"/>
      <c r="J429" s="1"/>
    </row>
    <row r="430" spans="1:10" x14ac:dyDescent="0.35">
      <c r="A430" s="1" t="s">
        <v>17</v>
      </c>
      <c r="B430" s="1" t="s">
        <v>508</v>
      </c>
      <c r="C430" s="3">
        <v>1322234.2250000001</v>
      </c>
      <c r="D430" s="3">
        <f>VLOOKUP(A430,Pivot!$A$3:$B$185,2,0)</f>
        <v>1322234.2250000001</v>
      </c>
      <c r="E430" s="3">
        <f t="shared" si="6"/>
        <v>0</v>
      </c>
      <c r="F430" s="1"/>
      <c r="G430" s="1"/>
      <c r="H430" s="1"/>
      <c r="I430" s="1"/>
      <c r="J430" s="1"/>
    </row>
    <row r="431" spans="1:10" x14ac:dyDescent="0.35">
      <c r="A431" s="1" t="s">
        <v>138</v>
      </c>
      <c r="B431" s="1" t="s">
        <v>331</v>
      </c>
      <c r="C431" s="3">
        <v>258005.75</v>
      </c>
      <c r="D431" s="3">
        <f>VLOOKUP(A431,Pivot!$A$3:$B$185,2,0)</f>
        <v>258005.75</v>
      </c>
      <c r="E431" s="3">
        <f t="shared" si="6"/>
        <v>0</v>
      </c>
      <c r="F431" s="1"/>
      <c r="G431" s="1"/>
      <c r="H431" s="1"/>
      <c r="I431" s="1"/>
      <c r="J431" s="1"/>
    </row>
    <row r="432" spans="1:10" x14ac:dyDescent="0.35">
      <c r="A432" s="1" t="s">
        <v>143</v>
      </c>
      <c r="B432" s="1" t="s">
        <v>509</v>
      </c>
      <c r="C432" s="3">
        <v>300675.94999999995</v>
      </c>
      <c r="D432" s="3">
        <f>VLOOKUP(A432,Pivot!$A$3:$B$185,2,0)</f>
        <v>300675.94999999995</v>
      </c>
      <c r="E432" s="3">
        <f t="shared" si="6"/>
        <v>0</v>
      </c>
      <c r="F432" s="1"/>
      <c r="G432" s="1"/>
      <c r="H432" s="1"/>
      <c r="I432" s="1"/>
      <c r="J432" s="1"/>
    </row>
    <row r="433" spans="1:10" x14ac:dyDescent="0.35">
      <c r="A433" s="1" t="s">
        <v>143</v>
      </c>
      <c r="B433" s="1" t="s">
        <v>510</v>
      </c>
      <c r="C433" s="3">
        <v>185953</v>
      </c>
      <c r="D433" s="3">
        <f>VLOOKUP(A433,Pivot!$A$3:$B$185,2,0)</f>
        <v>300675.94999999995</v>
      </c>
      <c r="E433" s="3">
        <f t="shared" si="6"/>
        <v>185953</v>
      </c>
      <c r="F433" s="1"/>
      <c r="G433" s="1"/>
      <c r="H433" s="1"/>
      <c r="I433" s="1"/>
      <c r="J433" s="1"/>
    </row>
    <row r="434" spans="1:10" x14ac:dyDescent="0.35">
      <c r="A434" s="1" t="s">
        <v>107</v>
      </c>
      <c r="B434" s="1" t="s">
        <v>511</v>
      </c>
      <c r="C434" s="3">
        <v>68984.25</v>
      </c>
      <c r="D434" s="3">
        <f>VLOOKUP(A434,Pivot!$A$3:$B$185,2,0)</f>
        <v>663185.5</v>
      </c>
      <c r="E434" s="3">
        <f t="shared" si="6"/>
        <v>68984.25</v>
      </c>
      <c r="F434" s="1"/>
      <c r="G434" s="1"/>
      <c r="H434" s="1"/>
      <c r="I434" s="1"/>
      <c r="J434" s="1"/>
    </row>
    <row r="435" spans="1:10" x14ac:dyDescent="0.35">
      <c r="A435" s="1" t="s">
        <v>11</v>
      </c>
      <c r="B435" s="1" t="s">
        <v>512</v>
      </c>
      <c r="C435" s="3">
        <v>228061.75</v>
      </c>
      <c r="D435" s="3">
        <f>VLOOKUP(A435,Pivot!$A$3:$B$185,2,0)</f>
        <v>2830850.375</v>
      </c>
      <c r="E435" s="3">
        <f t="shared" si="6"/>
        <v>228061.75</v>
      </c>
      <c r="F435" s="1"/>
      <c r="G435" s="1"/>
      <c r="H435" s="1"/>
      <c r="I435" s="1"/>
      <c r="J435" s="1"/>
    </row>
    <row r="436" spans="1:10" x14ac:dyDescent="0.35">
      <c r="A436" s="1" t="s">
        <v>151</v>
      </c>
      <c r="B436" s="1" t="s">
        <v>513</v>
      </c>
      <c r="C436" s="3">
        <v>47274.85</v>
      </c>
      <c r="D436" s="3">
        <f>VLOOKUP(A436,Pivot!$A$3:$B$185,2,0)</f>
        <v>642786.15</v>
      </c>
      <c r="E436" s="3">
        <f t="shared" si="6"/>
        <v>47274.85</v>
      </c>
      <c r="F436" s="1"/>
      <c r="G436" s="1"/>
      <c r="H436" s="1"/>
      <c r="I436" s="1"/>
      <c r="J436" s="1"/>
    </row>
    <row r="437" spans="1:10" x14ac:dyDescent="0.35">
      <c r="A437" s="1" t="s">
        <v>61</v>
      </c>
      <c r="B437" s="1" t="s">
        <v>514</v>
      </c>
      <c r="C437" s="3">
        <v>84424.125</v>
      </c>
      <c r="D437" s="3">
        <f>VLOOKUP(A437,Pivot!$A$3:$B$185,2,0)</f>
        <v>291318.44999999995</v>
      </c>
      <c r="E437" s="3">
        <f t="shared" si="6"/>
        <v>84424.125</v>
      </c>
      <c r="F437" s="1"/>
      <c r="G437" s="1"/>
      <c r="H437" s="1"/>
      <c r="I437" s="1"/>
      <c r="J437" s="1"/>
    </row>
    <row r="438" spans="1:10" x14ac:dyDescent="0.35">
      <c r="A438" s="1" t="s">
        <v>14</v>
      </c>
      <c r="B438" s="1" t="s">
        <v>515</v>
      </c>
      <c r="C438" s="3">
        <v>5585230.5</v>
      </c>
      <c r="D438" s="3">
        <f>VLOOKUP(A438,Pivot!$A$3:$B$185,2,0)</f>
        <v>11340093</v>
      </c>
      <c r="E438" s="3">
        <f t="shared" si="6"/>
        <v>5585230.5</v>
      </c>
      <c r="F438" s="1"/>
      <c r="G438" s="1"/>
      <c r="H438" s="1"/>
      <c r="I438" s="1"/>
      <c r="J438" s="1"/>
    </row>
    <row r="439" spans="1:10" x14ac:dyDescent="0.35">
      <c r="A439" s="1" t="s">
        <v>14</v>
      </c>
      <c r="B439" s="1" t="s">
        <v>516</v>
      </c>
      <c r="C439" s="3">
        <v>5772380.5</v>
      </c>
      <c r="D439" s="3">
        <f>VLOOKUP(A439,Pivot!$A$3:$B$185,2,0)</f>
        <v>11340093</v>
      </c>
      <c r="E439" s="3">
        <f t="shared" si="6"/>
        <v>5772380.5</v>
      </c>
      <c r="F439" s="1"/>
      <c r="G439" s="1"/>
      <c r="H439" s="1"/>
      <c r="I439" s="1"/>
      <c r="J439" s="1"/>
    </row>
    <row r="440" spans="1:10" x14ac:dyDescent="0.35">
      <c r="A440" s="1" t="s">
        <v>12</v>
      </c>
      <c r="B440" s="1" t="s">
        <v>192</v>
      </c>
      <c r="C440" s="3">
        <v>60871.297500000001</v>
      </c>
      <c r="D440" s="3">
        <f>VLOOKUP(A440,Pivot!$A$3:$B$185,2,0)</f>
        <v>286096.96499999997</v>
      </c>
      <c r="E440" s="3">
        <f t="shared" si="6"/>
        <v>60871.297500000001</v>
      </c>
      <c r="F440" s="1"/>
      <c r="G440" s="1"/>
      <c r="H440" s="1"/>
      <c r="I440" s="1"/>
      <c r="J440" s="1"/>
    </row>
    <row r="441" spans="1:10" x14ac:dyDescent="0.35">
      <c r="A441" s="1" t="s">
        <v>37</v>
      </c>
      <c r="B441" s="1" t="s">
        <v>517</v>
      </c>
      <c r="C441" s="3">
        <v>586454</v>
      </c>
      <c r="D441" s="3">
        <f>VLOOKUP(A441,Pivot!$A$3:$B$185,2,0)</f>
        <v>2024701.75</v>
      </c>
      <c r="E441" s="3">
        <f t="shared" si="6"/>
        <v>586454</v>
      </c>
      <c r="F441" s="1"/>
      <c r="G441" s="1"/>
      <c r="H441" s="1"/>
      <c r="I441" s="1"/>
      <c r="J441" s="1"/>
    </row>
    <row r="442" spans="1:10" x14ac:dyDescent="0.35">
      <c r="A442" s="1" t="s">
        <v>55</v>
      </c>
      <c r="B442" s="1" t="s">
        <v>518</v>
      </c>
      <c r="C442" s="3">
        <v>356353.07500000001</v>
      </c>
      <c r="D442" s="3">
        <f>VLOOKUP(A442,Pivot!$A$3:$B$185,2,0)</f>
        <v>401175.5</v>
      </c>
      <c r="E442" s="3">
        <f t="shared" si="6"/>
        <v>356353.07500000001</v>
      </c>
      <c r="F442" s="1"/>
      <c r="G442" s="1"/>
      <c r="H442" s="1"/>
      <c r="I442" s="1"/>
      <c r="J442" s="1"/>
    </row>
    <row r="443" spans="1:10" x14ac:dyDescent="0.35">
      <c r="A443" s="1" t="s">
        <v>105</v>
      </c>
      <c r="B443" s="1" t="s">
        <v>519</v>
      </c>
      <c r="C443" s="3">
        <v>417083.25</v>
      </c>
      <c r="D443" s="3">
        <f>VLOOKUP(A443,Pivot!$A$3:$B$185,2,0)</f>
        <v>775943.375</v>
      </c>
      <c r="E443" s="3">
        <f t="shared" si="6"/>
        <v>417083.25</v>
      </c>
      <c r="F443" s="1"/>
      <c r="G443" s="1"/>
      <c r="H443" s="1"/>
      <c r="I443" s="1"/>
      <c r="J443" s="1"/>
    </row>
    <row r="444" spans="1:10" x14ac:dyDescent="0.35">
      <c r="A444" s="1" t="s">
        <v>142</v>
      </c>
      <c r="B444" s="1" t="s">
        <v>520</v>
      </c>
      <c r="C444" s="3">
        <v>51953.599999999999</v>
      </c>
      <c r="D444" s="3">
        <f>VLOOKUP(A444,Pivot!$A$3:$B$185,2,0)</f>
        <v>147587.25</v>
      </c>
      <c r="E444" s="3">
        <f t="shared" si="6"/>
        <v>51953.599999999999</v>
      </c>
      <c r="F444" s="1"/>
      <c r="G444" s="1"/>
      <c r="H444" s="1"/>
      <c r="I444" s="1"/>
      <c r="J444" s="1"/>
    </row>
    <row r="445" spans="1:10" x14ac:dyDescent="0.35">
      <c r="A445" s="1" t="s">
        <v>51</v>
      </c>
      <c r="B445" s="1" t="s">
        <v>521</v>
      </c>
      <c r="C445" s="3">
        <v>555199.94999999995</v>
      </c>
      <c r="D445" s="3">
        <f>VLOOKUP(A445,Pivot!$A$3:$B$185,2,0)</f>
        <v>555199.94999999995</v>
      </c>
      <c r="E445" s="3">
        <f t="shared" si="6"/>
        <v>0</v>
      </c>
      <c r="F445" s="1"/>
      <c r="G445" s="1"/>
      <c r="H445" s="1"/>
      <c r="I445" s="1"/>
      <c r="J445" s="1"/>
    </row>
    <row r="446" spans="1:10" x14ac:dyDescent="0.35">
      <c r="A446" s="1" t="s">
        <v>155</v>
      </c>
      <c r="B446" s="1" t="s">
        <v>522</v>
      </c>
      <c r="C446" s="3">
        <v>40537.449999999997</v>
      </c>
      <c r="D446" s="3">
        <f>VLOOKUP(A446,Pivot!$A$3:$B$185,2,0)</f>
        <v>159752</v>
      </c>
      <c r="E446" s="3">
        <f t="shared" si="6"/>
        <v>40537.449999999997</v>
      </c>
      <c r="F446" s="1"/>
      <c r="G446" s="1"/>
      <c r="H446" s="1"/>
      <c r="I446" s="1"/>
      <c r="J446" s="1"/>
    </row>
    <row r="447" spans="1:10" x14ac:dyDescent="0.35">
      <c r="A447" s="1" t="s">
        <v>153</v>
      </c>
      <c r="B447" s="1" t="s">
        <v>495</v>
      </c>
      <c r="C447" s="3">
        <v>80400.399999999994</v>
      </c>
      <c r="D447" s="3">
        <f>VLOOKUP(A447,Pivot!$A$3:$B$185,2,0)</f>
        <v>125129.25</v>
      </c>
      <c r="E447" s="3">
        <f t="shared" si="6"/>
        <v>80400.399999999994</v>
      </c>
      <c r="F447" s="1"/>
      <c r="G447" s="1"/>
      <c r="H447" s="1"/>
      <c r="I447" s="1"/>
      <c r="J447" s="1"/>
    </row>
    <row r="448" spans="1:10" x14ac:dyDescent="0.35">
      <c r="A448" s="1" t="s">
        <v>8</v>
      </c>
      <c r="B448" s="1" t="s">
        <v>312</v>
      </c>
      <c r="C448" s="3">
        <v>81149</v>
      </c>
      <c r="D448" s="3">
        <f>VLOOKUP(A448,Pivot!$A$3:$B$185,2,0)</f>
        <v>3266442</v>
      </c>
      <c r="E448" s="3">
        <f t="shared" si="6"/>
        <v>81149</v>
      </c>
      <c r="F448" s="1"/>
      <c r="G448" s="1"/>
      <c r="H448" s="1"/>
      <c r="I448" s="1"/>
      <c r="J448" s="1"/>
    </row>
    <row r="449" spans="1:10" x14ac:dyDescent="0.35">
      <c r="A449" s="1" t="s">
        <v>160</v>
      </c>
      <c r="B449" s="1" t="s">
        <v>523</v>
      </c>
      <c r="C449" s="3">
        <v>105852.79999999999</v>
      </c>
      <c r="D449" s="3">
        <f>VLOOKUP(A449,Pivot!$A$3:$B$185,2,0)</f>
        <v>263152.375</v>
      </c>
      <c r="E449" s="3">
        <f t="shared" si="6"/>
        <v>105852.79999999999</v>
      </c>
      <c r="F449" s="1"/>
      <c r="G449" s="1"/>
      <c r="H449" s="1"/>
      <c r="I449" s="1"/>
      <c r="J449" s="1"/>
    </row>
    <row r="450" spans="1:10" x14ac:dyDescent="0.35">
      <c r="A450" s="1" t="s">
        <v>117</v>
      </c>
      <c r="B450" s="1" t="s">
        <v>524</v>
      </c>
      <c r="C450" s="3">
        <v>125503.55</v>
      </c>
      <c r="D450" s="3">
        <f>VLOOKUP(A450,Pivot!$A$3:$B$185,2,0)</f>
        <v>212434.72500000001</v>
      </c>
      <c r="E450" s="3">
        <f t="shared" si="6"/>
        <v>125503.55</v>
      </c>
      <c r="F450" s="1"/>
      <c r="G450" s="1"/>
      <c r="H450" s="1"/>
      <c r="I450" s="1"/>
      <c r="J450" s="1"/>
    </row>
    <row r="451" spans="1:10" x14ac:dyDescent="0.35">
      <c r="A451" s="1" t="s">
        <v>130</v>
      </c>
      <c r="B451" s="1" t="s">
        <v>525</v>
      </c>
      <c r="C451" s="3">
        <v>826109.86825000006</v>
      </c>
      <c r="D451" s="3">
        <f>VLOOKUP(A451,Pivot!$A$3:$B$185,2,0)</f>
        <v>826109.86825000006</v>
      </c>
      <c r="E451" s="3">
        <f t="shared" ref="E451:E514" si="7">IF(C451=D451,0,C451)</f>
        <v>0</v>
      </c>
      <c r="F451" s="1"/>
      <c r="G451" s="1"/>
      <c r="H451" s="1"/>
      <c r="I451" s="1"/>
      <c r="J451" s="1"/>
    </row>
    <row r="452" spans="1:10" x14ac:dyDescent="0.35">
      <c r="A452" s="1" t="s">
        <v>76</v>
      </c>
      <c r="B452" s="1" t="s">
        <v>523</v>
      </c>
      <c r="C452" s="3">
        <v>224318.75</v>
      </c>
      <c r="D452" s="3">
        <f>VLOOKUP(A452,Pivot!$A$3:$B$185,2,0)</f>
        <v>375910.25</v>
      </c>
      <c r="E452" s="3">
        <f t="shared" si="7"/>
        <v>224318.75</v>
      </c>
      <c r="F452" s="1"/>
      <c r="G452" s="1"/>
      <c r="H452" s="1"/>
      <c r="I452" s="1"/>
      <c r="J452" s="1"/>
    </row>
    <row r="453" spans="1:10" x14ac:dyDescent="0.35">
      <c r="A453" s="1" t="s">
        <v>8</v>
      </c>
      <c r="B453" s="1" t="s">
        <v>526</v>
      </c>
      <c r="C453" s="3">
        <v>39976</v>
      </c>
      <c r="D453" s="3">
        <f>VLOOKUP(A453,Pivot!$A$3:$B$185,2,0)</f>
        <v>3266442</v>
      </c>
      <c r="E453" s="3">
        <f t="shared" si="7"/>
        <v>39976</v>
      </c>
      <c r="F453" s="1"/>
      <c r="G453" s="1"/>
      <c r="H453" s="1"/>
      <c r="I453" s="1"/>
      <c r="J453" s="1"/>
    </row>
    <row r="454" spans="1:10" x14ac:dyDescent="0.35">
      <c r="A454" s="1" t="s">
        <v>130</v>
      </c>
      <c r="B454" s="1" t="s">
        <v>527</v>
      </c>
      <c r="C454" s="3">
        <v>587389.75</v>
      </c>
      <c r="D454" s="3">
        <f>VLOOKUP(A454,Pivot!$A$3:$B$185,2,0)</f>
        <v>826109.86825000006</v>
      </c>
      <c r="E454" s="3">
        <f t="shared" si="7"/>
        <v>587389.75</v>
      </c>
      <c r="F454" s="1"/>
      <c r="G454" s="1"/>
      <c r="H454" s="1"/>
      <c r="I454" s="1"/>
      <c r="J454" s="1"/>
    </row>
    <row r="455" spans="1:10" x14ac:dyDescent="0.35">
      <c r="A455" s="1" t="s">
        <v>11</v>
      </c>
      <c r="B455" s="1" t="s">
        <v>392</v>
      </c>
      <c r="C455" s="3">
        <v>2293355.5750000002</v>
      </c>
      <c r="D455" s="3">
        <f>VLOOKUP(A455,Pivot!$A$3:$B$185,2,0)</f>
        <v>2830850.375</v>
      </c>
      <c r="E455" s="3">
        <f t="shared" si="7"/>
        <v>2293355.5750000002</v>
      </c>
      <c r="F455" s="1"/>
      <c r="G455" s="1"/>
      <c r="H455" s="1"/>
      <c r="I455" s="1"/>
      <c r="J455" s="1"/>
    </row>
    <row r="456" spans="1:10" x14ac:dyDescent="0.35">
      <c r="A456" s="1" t="s">
        <v>11</v>
      </c>
      <c r="B456" s="1" t="s">
        <v>337</v>
      </c>
      <c r="C456" s="3">
        <v>1558230.375</v>
      </c>
      <c r="D456" s="3">
        <f>VLOOKUP(A456,Pivot!$A$3:$B$185,2,0)</f>
        <v>2830850.375</v>
      </c>
      <c r="E456" s="3">
        <f t="shared" si="7"/>
        <v>1558230.375</v>
      </c>
      <c r="F456" s="1"/>
      <c r="G456" s="1"/>
      <c r="H456" s="1"/>
      <c r="I456" s="1"/>
      <c r="J456" s="1"/>
    </row>
    <row r="457" spans="1:10" x14ac:dyDescent="0.35">
      <c r="A457" s="1" t="s">
        <v>128</v>
      </c>
      <c r="B457" s="1" t="s">
        <v>528</v>
      </c>
      <c r="C457" s="3">
        <v>69920</v>
      </c>
      <c r="D457" s="3">
        <f>VLOOKUP(A457,Pivot!$A$3:$B$185,2,0)</f>
        <v>187824.5</v>
      </c>
      <c r="E457" s="3">
        <f t="shared" si="7"/>
        <v>69920</v>
      </c>
      <c r="F457" s="1"/>
      <c r="G457" s="1"/>
      <c r="H457" s="1"/>
      <c r="I457" s="1"/>
      <c r="J457" s="1"/>
    </row>
    <row r="458" spans="1:10" x14ac:dyDescent="0.35">
      <c r="A458" s="1" t="s">
        <v>127</v>
      </c>
      <c r="B458" s="1" t="s">
        <v>529</v>
      </c>
      <c r="C458" s="3">
        <v>45777.65</v>
      </c>
      <c r="D458" s="3">
        <f>VLOOKUP(A458,Pivot!$A$3:$B$185,2,0)</f>
        <v>81523.299999999988</v>
      </c>
      <c r="E458" s="3">
        <f t="shared" si="7"/>
        <v>45777.65</v>
      </c>
      <c r="F458" s="1"/>
      <c r="G458" s="1"/>
      <c r="H458" s="1"/>
      <c r="I458" s="1"/>
      <c r="J458" s="1"/>
    </row>
    <row r="459" spans="1:10" x14ac:dyDescent="0.35">
      <c r="A459" s="1" t="s">
        <v>177</v>
      </c>
      <c r="B459" s="1" t="s">
        <v>530</v>
      </c>
      <c r="C459" s="3">
        <v>48959.199999999997</v>
      </c>
      <c r="D459" s="3">
        <f>VLOOKUP(A459,Pivot!$A$3:$B$185,2,0)</f>
        <v>79090.350000000006</v>
      </c>
      <c r="E459" s="3">
        <f t="shared" si="7"/>
        <v>48959.199999999997</v>
      </c>
      <c r="F459" s="1"/>
      <c r="G459" s="1"/>
      <c r="H459" s="1"/>
      <c r="I459" s="1"/>
      <c r="J459" s="1"/>
    </row>
    <row r="460" spans="1:10" x14ac:dyDescent="0.35">
      <c r="A460" s="1" t="s">
        <v>151</v>
      </c>
      <c r="B460" s="1" t="s">
        <v>253</v>
      </c>
      <c r="C460" s="3">
        <v>28747</v>
      </c>
      <c r="D460" s="3">
        <f>VLOOKUP(A460,Pivot!$A$3:$B$185,2,0)</f>
        <v>642786.15</v>
      </c>
      <c r="E460" s="3">
        <f t="shared" si="7"/>
        <v>28747</v>
      </c>
      <c r="F460" s="1"/>
      <c r="G460" s="1"/>
      <c r="H460" s="1"/>
      <c r="I460" s="1"/>
      <c r="J460" s="1"/>
    </row>
    <row r="461" spans="1:10" x14ac:dyDescent="0.35">
      <c r="A461" s="1" t="s">
        <v>135</v>
      </c>
      <c r="B461" s="1" t="s">
        <v>531</v>
      </c>
      <c r="C461" s="3">
        <v>870828.42499999993</v>
      </c>
      <c r="D461" s="3">
        <f>VLOOKUP(A461,Pivot!$A$3:$B$185,2,0)</f>
        <v>1176631.5249999999</v>
      </c>
      <c r="E461" s="3">
        <f t="shared" si="7"/>
        <v>870828.42499999993</v>
      </c>
      <c r="F461" s="1"/>
      <c r="G461" s="1"/>
      <c r="H461" s="1"/>
      <c r="I461" s="1"/>
      <c r="J461" s="1"/>
    </row>
    <row r="462" spans="1:10" x14ac:dyDescent="0.35">
      <c r="A462" s="1" t="s">
        <v>56</v>
      </c>
      <c r="B462" s="1" t="s">
        <v>532</v>
      </c>
      <c r="C462" s="3">
        <v>91442.25</v>
      </c>
      <c r="D462" s="3">
        <f>VLOOKUP(A462,Pivot!$A$3:$B$185,2,0)</f>
        <v>449834.5</v>
      </c>
      <c r="E462" s="3">
        <f t="shared" si="7"/>
        <v>91442.25</v>
      </c>
      <c r="F462" s="1"/>
      <c r="G462" s="1"/>
      <c r="H462" s="1"/>
      <c r="I462" s="1"/>
      <c r="J462" s="1"/>
    </row>
    <row r="463" spans="1:10" x14ac:dyDescent="0.35">
      <c r="A463" s="1" t="s">
        <v>29</v>
      </c>
      <c r="B463" s="1" t="s">
        <v>263</v>
      </c>
      <c r="C463" s="3">
        <v>2801842.125</v>
      </c>
      <c r="D463" s="3">
        <f>VLOOKUP(A463,Pivot!$A$3:$B$185,2,0)</f>
        <v>2801842.125</v>
      </c>
      <c r="E463" s="3">
        <f t="shared" si="7"/>
        <v>0</v>
      </c>
      <c r="F463" s="1"/>
      <c r="G463" s="1"/>
      <c r="H463" s="1"/>
      <c r="I463" s="1"/>
      <c r="J463" s="1"/>
    </row>
    <row r="464" spans="1:10" x14ac:dyDescent="0.35">
      <c r="A464" s="1" t="s">
        <v>90</v>
      </c>
      <c r="B464" s="1" t="s">
        <v>533</v>
      </c>
      <c r="C464" s="3">
        <v>1613346.0499999998</v>
      </c>
      <c r="D464" s="3">
        <f>VLOOKUP(A464,Pivot!$A$3:$B$185,2,0)</f>
        <v>1806859.15</v>
      </c>
      <c r="E464" s="3">
        <f t="shared" si="7"/>
        <v>1613346.0499999998</v>
      </c>
      <c r="F464" s="1"/>
      <c r="G464" s="1"/>
      <c r="H464" s="1"/>
      <c r="I464" s="1"/>
      <c r="J464" s="1"/>
    </row>
    <row r="465" spans="1:10" x14ac:dyDescent="0.35">
      <c r="A465" s="1" t="s">
        <v>59</v>
      </c>
      <c r="B465" s="1" t="s">
        <v>534</v>
      </c>
      <c r="C465" s="3">
        <v>1179813.075</v>
      </c>
      <c r="D465" s="3">
        <f>VLOOKUP(A465,Pivot!$A$3:$B$185,2,0)</f>
        <v>1275072.425</v>
      </c>
      <c r="E465" s="3">
        <f t="shared" si="7"/>
        <v>1179813.075</v>
      </c>
      <c r="F465" s="1"/>
      <c r="G465" s="1"/>
      <c r="H465" s="1"/>
      <c r="I465" s="1"/>
      <c r="J465" s="1"/>
    </row>
    <row r="466" spans="1:10" x14ac:dyDescent="0.35">
      <c r="A466" s="1" t="s">
        <v>35</v>
      </c>
      <c r="B466" s="1" t="s">
        <v>535</v>
      </c>
      <c r="C466" s="3">
        <v>554170.625</v>
      </c>
      <c r="D466" s="3">
        <f>VLOOKUP(A466,Pivot!$A$3:$B$185,2,0)</f>
        <v>1098623.662</v>
      </c>
      <c r="E466" s="3">
        <f t="shared" si="7"/>
        <v>554170.625</v>
      </c>
      <c r="F466" s="1"/>
      <c r="G466" s="1"/>
      <c r="H466" s="1"/>
      <c r="I466" s="1"/>
      <c r="J466" s="1"/>
    </row>
    <row r="467" spans="1:10" x14ac:dyDescent="0.35">
      <c r="A467" s="1" t="s">
        <v>160</v>
      </c>
      <c r="B467" s="1" t="s">
        <v>536</v>
      </c>
      <c r="C467" s="3">
        <v>68454.6155</v>
      </c>
      <c r="D467" s="3">
        <f>VLOOKUP(A467,Pivot!$A$3:$B$185,2,0)</f>
        <v>263152.375</v>
      </c>
      <c r="E467" s="3">
        <f t="shared" si="7"/>
        <v>68454.6155</v>
      </c>
      <c r="F467" s="1"/>
      <c r="G467" s="1"/>
      <c r="H467" s="1"/>
      <c r="I467" s="1"/>
      <c r="J467" s="1"/>
    </row>
    <row r="468" spans="1:10" x14ac:dyDescent="0.35">
      <c r="A468" s="1" t="s">
        <v>123</v>
      </c>
      <c r="B468" s="1" t="s">
        <v>384</v>
      </c>
      <c r="C468" s="3">
        <v>143844.25</v>
      </c>
      <c r="D468" s="3">
        <f>VLOOKUP(A468,Pivot!$A$3:$B$185,2,0)</f>
        <v>2039439.8125</v>
      </c>
      <c r="E468" s="3">
        <f t="shared" si="7"/>
        <v>143844.25</v>
      </c>
      <c r="F468" s="1"/>
      <c r="G468" s="1"/>
      <c r="H468" s="1"/>
      <c r="I468" s="1"/>
      <c r="J468" s="1"/>
    </row>
    <row r="469" spans="1:10" x14ac:dyDescent="0.35">
      <c r="A469" s="1" t="s">
        <v>125</v>
      </c>
      <c r="B469" s="1" t="s">
        <v>537</v>
      </c>
      <c r="C469" s="3">
        <v>147049.19375000001</v>
      </c>
      <c r="D469" s="3">
        <f>VLOOKUP(A469,Pivot!$A$3:$B$185,2,0)</f>
        <v>954900.88375000004</v>
      </c>
      <c r="E469" s="3">
        <f t="shared" si="7"/>
        <v>147049.19375000001</v>
      </c>
      <c r="F469" s="1"/>
      <c r="G469" s="1"/>
      <c r="H469" s="1"/>
      <c r="I469" s="1"/>
      <c r="J469" s="1"/>
    </row>
    <row r="470" spans="1:10" x14ac:dyDescent="0.35">
      <c r="A470" s="1" t="s">
        <v>141</v>
      </c>
      <c r="B470" s="1" t="s">
        <v>538</v>
      </c>
      <c r="C470" s="3">
        <v>354388</v>
      </c>
      <c r="D470" s="3">
        <f>VLOOKUP(A470,Pivot!$A$3:$B$185,2,0)</f>
        <v>719330.5</v>
      </c>
      <c r="E470" s="3">
        <f t="shared" si="7"/>
        <v>354388</v>
      </c>
      <c r="F470" s="1"/>
      <c r="G470" s="1"/>
      <c r="H470" s="1"/>
      <c r="I470" s="1"/>
      <c r="J470" s="1"/>
    </row>
    <row r="471" spans="1:10" x14ac:dyDescent="0.35">
      <c r="A471" s="1" t="s">
        <v>127</v>
      </c>
      <c r="B471" s="1" t="s">
        <v>539</v>
      </c>
      <c r="C471" s="3">
        <v>25752.6</v>
      </c>
      <c r="D471" s="3">
        <f>VLOOKUP(A471,Pivot!$A$3:$B$185,2,0)</f>
        <v>81523.299999999988</v>
      </c>
      <c r="E471" s="3">
        <f t="shared" si="7"/>
        <v>25752.6</v>
      </c>
      <c r="F471" s="1"/>
      <c r="G471" s="1"/>
      <c r="H471" s="1"/>
      <c r="I471" s="1"/>
      <c r="J471" s="1"/>
    </row>
    <row r="472" spans="1:10" x14ac:dyDescent="0.35">
      <c r="A472" s="1" t="s">
        <v>7</v>
      </c>
      <c r="B472" s="1" t="s">
        <v>540</v>
      </c>
      <c r="C472" s="3">
        <v>38104.5</v>
      </c>
      <c r="D472" s="3">
        <f>VLOOKUP(A472,Pivot!$A$3:$B$185,2,0)</f>
        <v>499429.25</v>
      </c>
      <c r="E472" s="3">
        <f t="shared" si="7"/>
        <v>38104.5</v>
      </c>
      <c r="F472" s="1"/>
      <c r="G472" s="1"/>
      <c r="H472" s="1"/>
      <c r="I472" s="1"/>
      <c r="J472" s="1"/>
    </row>
    <row r="473" spans="1:10" x14ac:dyDescent="0.35">
      <c r="A473" s="1" t="s">
        <v>38</v>
      </c>
      <c r="B473" s="1" t="s">
        <v>459</v>
      </c>
      <c r="C473" s="3">
        <v>46917.393500000006</v>
      </c>
      <c r="D473" s="3">
        <f>VLOOKUP(A473,Pivot!$A$3:$B$185,2,0)</f>
        <v>331274.97499999998</v>
      </c>
      <c r="E473" s="3">
        <f t="shared" si="7"/>
        <v>46917.393500000006</v>
      </c>
      <c r="F473" s="1"/>
      <c r="G473" s="1"/>
      <c r="H473" s="1"/>
      <c r="I473" s="1"/>
      <c r="J473" s="1"/>
    </row>
    <row r="474" spans="1:10" x14ac:dyDescent="0.35">
      <c r="A474" s="1" t="s">
        <v>9</v>
      </c>
      <c r="B474" s="1" t="s">
        <v>541</v>
      </c>
      <c r="C474" s="3">
        <v>320233.125</v>
      </c>
      <c r="D474" s="3">
        <f>VLOOKUP(A474,Pivot!$A$3:$B$185,2,0)</f>
        <v>1102988</v>
      </c>
      <c r="E474" s="3">
        <f t="shared" si="7"/>
        <v>320233.125</v>
      </c>
      <c r="F474" s="1"/>
      <c r="G474" s="1"/>
      <c r="H474" s="1"/>
      <c r="I474" s="1"/>
      <c r="J474" s="1"/>
    </row>
    <row r="475" spans="1:10" x14ac:dyDescent="0.35">
      <c r="A475" s="1" t="s">
        <v>84</v>
      </c>
      <c r="B475" s="1" t="s">
        <v>542</v>
      </c>
      <c r="C475" s="3">
        <v>994553.29</v>
      </c>
      <c r="D475" s="3">
        <f>VLOOKUP(A475,Pivot!$A$3:$B$185,2,0)</f>
        <v>5938944</v>
      </c>
      <c r="E475" s="3">
        <f t="shared" si="7"/>
        <v>994553.29</v>
      </c>
      <c r="F475" s="1"/>
      <c r="G475" s="1"/>
      <c r="H475" s="1"/>
      <c r="I475" s="1"/>
      <c r="J475" s="1"/>
    </row>
    <row r="476" spans="1:10" x14ac:dyDescent="0.35">
      <c r="A476" s="1" t="s">
        <v>66</v>
      </c>
      <c r="B476" s="1" t="s">
        <v>543</v>
      </c>
      <c r="C476" s="3">
        <v>47162.559999999998</v>
      </c>
      <c r="D476" s="3">
        <f>VLOOKUP(A476,Pivot!$A$3:$B$185,2,0)</f>
        <v>133625.85999999999</v>
      </c>
      <c r="E476" s="3">
        <f t="shared" si="7"/>
        <v>47162.559999999998</v>
      </c>
      <c r="F476" s="1"/>
      <c r="G476" s="1"/>
      <c r="H476" s="1"/>
      <c r="I476" s="1"/>
      <c r="J476" s="1"/>
    </row>
    <row r="477" spans="1:10" x14ac:dyDescent="0.35">
      <c r="A477" s="1" t="s">
        <v>148</v>
      </c>
      <c r="B477" s="1" t="s">
        <v>221</v>
      </c>
      <c r="C477" s="3">
        <v>391818</v>
      </c>
      <c r="D477" s="3">
        <f>VLOOKUP(A477,Pivot!$A$3:$B$185,2,0)</f>
        <v>447963</v>
      </c>
      <c r="E477" s="3">
        <f t="shared" si="7"/>
        <v>391818</v>
      </c>
      <c r="F477" s="1"/>
      <c r="G477" s="1"/>
      <c r="H477" s="1"/>
      <c r="I477" s="1"/>
      <c r="J477" s="1"/>
    </row>
    <row r="478" spans="1:10" x14ac:dyDescent="0.35">
      <c r="A478" s="1" t="s">
        <v>165</v>
      </c>
      <c r="B478" s="1" t="s">
        <v>544</v>
      </c>
      <c r="C478" s="3">
        <v>258005.75</v>
      </c>
      <c r="D478" s="3">
        <f>VLOOKUP(A478,Pivot!$A$3:$B$185,2,0)</f>
        <v>4204063.5</v>
      </c>
      <c r="E478" s="3">
        <f t="shared" si="7"/>
        <v>258005.75</v>
      </c>
      <c r="F478" s="1"/>
      <c r="G478" s="1"/>
      <c r="H478" s="1"/>
      <c r="I478" s="1"/>
      <c r="J478" s="1"/>
    </row>
    <row r="479" spans="1:10" x14ac:dyDescent="0.35">
      <c r="A479" s="1" t="s">
        <v>165</v>
      </c>
      <c r="B479" s="1" t="s">
        <v>545</v>
      </c>
      <c r="C479" s="3">
        <v>677408.89999999991</v>
      </c>
      <c r="D479" s="3">
        <f>VLOOKUP(A479,Pivot!$A$3:$B$185,2,0)</f>
        <v>4204063.5</v>
      </c>
      <c r="E479" s="3">
        <f t="shared" si="7"/>
        <v>677408.89999999991</v>
      </c>
      <c r="F479" s="1"/>
      <c r="G479" s="1"/>
      <c r="H479" s="1"/>
      <c r="I479" s="1"/>
      <c r="J479" s="1"/>
    </row>
    <row r="480" spans="1:10" x14ac:dyDescent="0.35">
      <c r="A480" s="1" t="s">
        <v>123</v>
      </c>
      <c r="B480" s="1" t="s">
        <v>546</v>
      </c>
      <c r="C480" s="3">
        <v>122789.875</v>
      </c>
      <c r="D480" s="3">
        <f>VLOOKUP(A480,Pivot!$A$3:$B$185,2,0)</f>
        <v>2039439.8125</v>
      </c>
      <c r="E480" s="3">
        <f t="shared" si="7"/>
        <v>122789.875</v>
      </c>
      <c r="F480" s="1"/>
      <c r="G480" s="1"/>
      <c r="H480" s="1"/>
      <c r="I480" s="1"/>
      <c r="J480" s="1"/>
    </row>
    <row r="481" spans="1:10" x14ac:dyDescent="0.35">
      <c r="A481" s="1" t="s">
        <v>8</v>
      </c>
      <c r="B481" s="1" t="s">
        <v>547</v>
      </c>
      <c r="C481" s="3">
        <v>47742.724999999999</v>
      </c>
      <c r="D481" s="3">
        <f>VLOOKUP(A481,Pivot!$A$3:$B$185,2,0)</f>
        <v>3266442</v>
      </c>
      <c r="E481" s="3">
        <f t="shared" si="7"/>
        <v>47742.724999999999</v>
      </c>
      <c r="F481" s="1"/>
      <c r="G481" s="1"/>
      <c r="H481" s="1"/>
      <c r="I481" s="1"/>
      <c r="J481" s="1"/>
    </row>
    <row r="482" spans="1:10" x14ac:dyDescent="0.35">
      <c r="A482" s="1" t="s">
        <v>98</v>
      </c>
      <c r="B482" s="1" t="s">
        <v>548</v>
      </c>
      <c r="C482" s="3">
        <v>97056.75</v>
      </c>
      <c r="D482" s="3">
        <f>VLOOKUP(A482,Pivot!$A$3:$B$185,2,0)</f>
        <v>97056.75</v>
      </c>
      <c r="E482" s="3">
        <f t="shared" si="7"/>
        <v>0</v>
      </c>
      <c r="F482" s="1"/>
      <c r="G482" s="1"/>
      <c r="H482" s="1"/>
      <c r="I482" s="1"/>
      <c r="J482" s="1"/>
    </row>
    <row r="483" spans="1:10" x14ac:dyDescent="0.35">
      <c r="A483" s="1" t="s">
        <v>155</v>
      </c>
      <c r="B483" s="1" t="s">
        <v>549</v>
      </c>
      <c r="C483" s="3">
        <v>74224.45</v>
      </c>
      <c r="D483" s="3">
        <f>VLOOKUP(A483,Pivot!$A$3:$B$185,2,0)</f>
        <v>159752</v>
      </c>
      <c r="E483" s="3">
        <f t="shared" si="7"/>
        <v>74224.45</v>
      </c>
      <c r="F483" s="1"/>
      <c r="G483" s="1"/>
      <c r="H483" s="1"/>
      <c r="I483" s="1"/>
      <c r="J483" s="1"/>
    </row>
    <row r="484" spans="1:10" x14ac:dyDescent="0.35">
      <c r="A484" s="1" t="s">
        <v>166</v>
      </c>
      <c r="B484" s="1" t="s">
        <v>550</v>
      </c>
      <c r="C484" s="3">
        <v>599086.625</v>
      </c>
      <c r="D484" s="3">
        <f>VLOOKUP(A484,Pivot!$A$3:$B$185,2,0)</f>
        <v>599086.625</v>
      </c>
      <c r="E484" s="3">
        <f t="shared" si="7"/>
        <v>0</v>
      </c>
      <c r="F484" s="1"/>
      <c r="G484" s="1"/>
      <c r="H484" s="1"/>
      <c r="I484" s="1"/>
      <c r="J484" s="1"/>
    </row>
    <row r="485" spans="1:10" x14ac:dyDescent="0.35">
      <c r="A485" s="1" t="s">
        <v>12</v>
      </c>
      <c r="B485" s="1" t="s">
        <v>551</v>
      </c>
      <c r="C485" s="3">
        <v>55055.611249999994</v>
      </c>
      <c r="D485" s="3">
        <f>VLOOKUP(A485,Pivot!$A$3:$B$185,2,0)</f>
        <v>286096.96499999997</v>
      </c>
      <c r="E485" s="3">
        <f t="shared" si="7"/>
        <v>55055.611249999994</v>
      </c>
      <c r="F485" s="1"/>
      <c r="G485" s="1"/>
      <c r="H485" s="1"/>
      <c r="I485" s="1"/>
      <c r="J485" s="1"/>
    </row>
    <row r="486" spans="1:10" x14ac:dyDescent="0.35">
      <c r="A486" s="1" t="s">
        <v>151</v>
      </c>
      <c r="B486" s="1" t="s">
        <v>552</v>
      </c>
      <c r="C486" s="3">
        <v>58971.725000000006</v>
      </c>
      <c r="D486" s="3">
        <f>VLOOKUP(A486,Pivot!$A$3:$B$185,2,0)</f>
        <v>642786.15</v>
      </c>
      <c r="E486" s="3">
        <f t="shared" si="7"/>
        <v>58971.725000000006</v>
      </c>
      <c r="F486" s="1"/>
      <c r="G486" s="1"/>
      <c r="H486" s="1"/>
      <c r="I486" s="1"/>
      <c r="J486" s="1"/>
    </row>
    <row r="487" spans="1:10" x14ac:dyDescent="0.35">
      <c r="A487" s="1" t="s">
        <v>125</v>
      </c>
      <c r="B487" s="1" t="s">
        <v>553</v>
      </c>
      <c r="C487" s="3">
        <v>104753.29375</v>
      </c>
      <c r="D487" s="3">
        <f>VLOOKUP(A487,Pivot!$A$3:$B$185,2,0)</f>
        <v>954900.88375000004</v>
      </c>
      <c r="E487" s="3">
        <f t="shared" si="7"/>
        <v>104753.29375</v>
      </c>
      <c r="F487" s="1"/>
      <c r="G487" s="1"/>
      <c r="H487" s="1"/>
      <c r="I487" s="1"/>
      <c r="J487" s="1"/>
    </row>
    <row r="488" spans="1:10" x14ac:dyDescent="0.35">
      <c r="A488" s="1" t="s">
        <v>138</v>
      </c>
      <c r="B488" s="1" t="s">
        <v>404</v>
      </c>
      <c r="C488" s="3">
        <v>232179.05</v>
      </c>
      <c r="D488" s="3">
        <f>VLOOKUP(A488,Pivot!$A$3:$B$185,2,0)</f>
        <v>258005.75</v>
      </c>
      <c r="E488" s="3">
        <f t="shared" si="7"/>
        <v>232179.05</v>
      </c>
      <c r="F488" s="1"/>
      <c r="G488" s="1"/>
      <c r="H488" s="1"/>
      <c r="I488" s="1"/>
      <c r="J488" s="1"/>
    </row>
    <row r="489" spans="1:10" x14ac:dyDescent="0.35">
      <c r="A489" s="1" t="s">
        <v>55</v>
      </c>
      <c r="B489" s="1" t="s">
        <v>554</v>
      </c>
      <c r="C489" s="3">
        <v>127936.5</v>
      </c>
      <c r="D489" s="3">
        <f>VLOOKUP(A489,Pivot!$A$3:$B$185,2,0)</f>
        <v>401175.5</v>
      </c>
      <c r="E489" s="3">
        <f t="shared" si="7"/>
        <v>127936.5</v>
      </c>
      <c r="F489" s="1"/>
      <c r="G489" s="1"/>
      <c r="H489" s="1"/>
      <c r="I489" s="1"/>
      <c r="J489" s="1"/>
    </row>
    <row r="490" spans="1:10" x14ac:dyDescent="0.35">
      <c r="A490" s="1" t="s">
        <v>149</v>
      </c>
      <c r="B490" s="1" t="s">
        <v>555</v>
      </c>
      <c r="C490" s="3">
        <v>3433005.5</v>
      </c>
      <c r="D490" s="3">
        <f>VLOOKUP(A490,Pivot!$A$3:$B$185,2,0)</f>
        <v>3765477.4750000001</v>
      </c>
      <c r="E490" s="3">
        <f t="shared" si="7"/>
        <v>3433005.5</v>
      </c>
      <c r="F490" s="1"/>
      <c r="G490" s="1"/>
      <c r="H490" s="1"/>
      <c r="I490" s="1"/>
      <c r="J490" s="1"/>
    </row>
    <row r="491" spans="1:10" x14ac:dyDescent="0.35">
      <c r="A491" s="1" t="s">
        <v>170</v>
      </c>
      <c r="B491" s="1" t="s">
        <v>556</v>
      </c>
      <c r="C491" s="3">
        <v>147493.67499999999</v>
      </c>
      <c r="D491" s="3">
        <f>VLOOKUP(A491,Pivot!$A$3:$B$185,2,0)</f>
        <v>474809.66749999998</v>
      </c>
      <c r="E491" s="3">
        <f t="shared" si="7"/>
        <v>147493.67499999999</v>
      </c>
      <c r="F491" s="1"/>
      <c r="G491" s="1"/>
      <c r="H491" s="1"/>
      <c r="I491" s="1"/>
      <c r="J491" s="1"/>
    </row>
    <row r="492" spans="1:10" x14ac:dyDescent="0.35">
      <c r="A492" s="1" t="s">
        <v>142</v>
      </c>
      <c r="B492" s="1" t="s">
        <v>557</v>
      </c>
      <c r="C492" s="3">
        <v>76002.375</v>
      </c>
      <c r="D492" s="3">
        <f>VLOOKUP(A492,Pivot!$A$3:$B$185,2,0)</f>
        <v>147587.25</v>
      </c>
      <c r="E492" s="3">
        <f t="shared" si="7"/>
        <v>76002.375</v>
      </c>
      <c r="F492" s="1"/>
      <c r="G492" s="1"/>
      <c r="H492" s="1"/>
      <c r="I492" s="1"/>
      <c r="J492" s="1"/>
    </row>
    <row r="493" spans="1:10" x14ac:dyDescent="0.35">
      <c r="A493" s="1" t="s">
        <v>63</v>
      </c>
      <c r="B493" s="1" t="s">
        <v>558</v>
      </c>
      <c r="C493" s="3">
        <v>14313532.199999999</v>
      </c>
      <c r="D493" s="3">
        <f>VLOOKUP(A493,Pivot!$A$3:$B$185,2,0)</f>
        <v>14313532.199999999</v>
      </c>
      <c r="E493" s="3">
        <f t="shared" si="7"/>
        <v>0</v>
      </c>
      <c r="F493" s="1"/>
      <c r="G493" s="1"/>
      <c r="H493" s="1"/>
      <c r="I493" s="1"/>
      <c r="J493" s="1"/>
    </row>
    <row r="494" spans="1:10" x14ac:dyDescent="0.35">
      <c r="A494" s="1" t="s">
        <v>147</v>
      </c>
      <c r="B494" s="1" t="s">
        <v>556</v>
      </c>
      <c r="C494" s="3">
        <v>223383</v>
      </c>
      <c r="D494" s="3">
        <f>VLOOKUP(A494,Pivot!$A$3:$B$185,2,0)</f>
        <v>223383</v>
      </c>
      <c r="E494" s="3">
        <f t="shared" si="7"/>
        <v>0</v>
      </c>
      <c r="F494" s="1"/>
      <c r="G494" s="1"/>
      <c r="H494" s="1"/>
      <c r="I494" s="1"/>
      <c r="J494" s="1"/>
    </row>
    <row r="495" spans="1:10" x14ac:dyDescent="0.35">
      <c r="A495" s="1" t="s">
        <v>8</v>
      </c>
      <c r="B495" s="1" t="s">
        <v>559</v>
      </c>
      <c r="C495" s="3">
        <v>93968.775000000009</v>
      </c>
      <c r="D495" s="3">
        <f>VLOOKUP(A495,Pivot!$A$3:$B$185,2,0)</f>
        <v>3266442</v>
      </c>
      <c r="E495" s="3">
        <f t="shared" si="7"/>
        <v>93968.775000000009</v>
      </c>
      <c r="F495" s="1"/>
      <c r="G495" s="1"/>
      <c r="H495" s="1"/>
      <c r="I495" s="1"/>
      <c r="J495" s="1"/>
    </row>
    <row r="496" spans="1:10" x14ac:dyDescent="0.35">
      <c r="A496" s="1" t="s">
        <v>40</v>
      </c>
      <c r="B496" s="1" t="s">
        <v>462</v>
      </c>
      <c r="C496" s="3">
        <v>113151.65</v>
      </c>
      <c r="D496" s="3">
        <f>VLOOKUP(A496,Pivot!$A$3:$B$185,2,0)</f>
        <v>163027.125</v>
      </c>
      <c r="E496" s="3">
        <f t="shared" si="7"/>
        <v>113151.65</v>
      </c>
      <c r="F496" s="1"/>
      <c r="G496" s="1"/>
      <c r="H496" s="1"/>
      <c r="I496" s="1"/>
      <c r="J496" s="1"/>
    </row>
    <row r="497" spans="1:10" x14ac:dyDescent="0.35">
      <c r="A497" s="1" t="s">
        <v>169</v>
      </c>
      <c r="B497" s="1" t="s">
        <v>560</v>
      </c>
      <c r="C497" s="3">
        <v>57380.95</v>
      </c>
      <c r="D497" s="3">
        <f>VLOOKUP(A497,Pivot!$A$3:$B$185,2,0)</f>
        <v>82926.925000000003</v>
      </c>
      <c r="E497" s="3">
        <f t="shared" si="7"/>
        <v>57380.95</v>
      </c>
      <c r="F497" s="1"/>
      <c r="G497" s="1"/>
      <c r="H497" s="1"/>
      <c r="I497" s="1"/>
      <c r="J497" s="1"/>
    </row>
    <row r="498" spans="1:10" x14ac:dyDescent="0.35">
      <c r="A498" s="1" t="s">
        <v>155</v>
      </c>
      <c r="B498" s="1" t="s">
        <v>561</v>
      </c>
      <c r="C498" s="3">
        <v>159752</v>
      </c>
      <c r="D498" s="3">
        <f>VLOOKUP(A498,Pivot!$A$3:$B$185,2,0)</f>
        <v>159752</v>
      </c>
      <c r="E498" s="3">
        <f t="shared" si="7"/>
        <v>0</v>
      </c>
      <c r="F498" s="1"/>
      <c r="G498" s="1"/>
      <c r="H498" s="1"/>
      <c r="I498" s="1"/>
      <c r="J498" s="1"/>
    </row>
    <row r="499" spans="1:10" x14ac:dyDescent="0.35">
      <c r="A499" s="1" t="s">
        <v>61</v>
      </c>
      <c r="B499" s="1" t="s">
        <v>562</v>
      </c>
      <c r="C499" s="3">
        <v>205323.02499999999</v>
      </c>
      <c r="D499" s="3">
        <f>VLOOKUP(A499,Pivot!$A$3:$B$185,2,0)</f>
        <v>291318.44999999995</v>
      </c>
      <c r="E499" s="3">
        <f t="shared" si="7"/>
        <v>205323.02499999999</v>
      </c>
      <c r="F499" s="1"/>
      <c r="G499" s="1"/>
      <c r="H499" s="1"/>
      <c r="I499" s="1"/>
      <c r="J499" s="1"/>
    </row>
    <row r="500" spans="1:10" x14ac:dyDescent="0.35">
      <c r="A500" s="1" t="s">
        <v>40</v>
      </c>
      <c r="B500" s="1" t="s">
        <v>563</v>
      </c>
      <c r="C500" s="3">
        <v>24068.25</v>
      </c>
      <c r="D500" s="3">
        <f>VLOOKUP(A500,Pivot!$A$3:$B$185,2,0)</f>
        <v>163027.125</v>
      </c>
      <c r="E500" s="3">
        <f t="shared" si="7"/>
        <v>24068.25</v>
      </c>
      <c r="F500" s="1"/>
      <c r="G500" s="1"/>
      <c r="H500" s="1"/>
      <c r="I500" s="1"/>
      <c r="J500" s="1"/>
    </row>
    <row r="501" spans="1:10" x14ac:dyDescent="0.35">
      <c r="A501" s="1" t="s">
        <v>5</v>
      </c>
      <c r="B501" s="1" t="s">
        <v>564</v>
      </c>
      <c r="C501" s="3">
        <v>74352.647750000004</v>
      </c>
      <c r="D501" s="3">
        <f>VLOOKUP(A501,Pivot!$A$3:$B$185,2,0)</f>
        <v>74352.647750000004</v>
      </c>
      <c r="E501" s="3">
        <f t="shared" si="7"/>
        <v>0</v>
      </c>
      <c r="F501" s="1"/>
      <c r="G501" s="1"/>
      <c r="H501" s="1"/>
      <c r="I501" s="1"/>
      <c r="J501" s="1"/>
    </row>
    <row r="502" spans="1:10" x14ac:dyDescent="0.35">
      <c r="A502" s="1" t="s">
        <v>117</v>
      </c>
      <c r="B502" s="1" t="s">
        <v>565</v>
      </c>
      <c r="C502" s="3">
        <v>212434.72500000001</v>
      </c>
      <c r="D502" s="3">
        <f>VLOOKUP(A502,Pivot!$A$3:$B$185,2,0)</f>
        <v>212434.72500000001</v>
      </c>
      <c r="E502" s="3">
        <f t="shared" si="7"/>
        <v>0</v>
      </c>
      <c r="F502" s="1"/>
      <c r="G502" s="1"/>
      <c r="H502" s="1"/>
      <c r="I502" s="1"/>
      <c r="J502" s="1"/>
    </row>
    <row r="503" spans="1:10" x14ac:dyDescent="0.35">
      <c r="A503" s="1" t="s">
        <v>160</v>
      </c>
      <c r="B503" s="1" t="s">
        <v>566</v>
      </c>
      <c r="C503" s="3">
        <v>259315.8</v>
      </c>
      <c r="D503" s="3">
        <f>VLOOKUP(A503,Pivot!$A$3:$B$185,2,0)</f>
        <v>263152.375</v>
      </c>
      <c r="E503" s="3">
        <f t="shared" si="7"/>
        <v>259315.8</v>
      </c>
      <c r="F503" s="1"/>
      <c r="G503" s="1"/>
      <c r="H503" s="1"/>
      <c r="I503" s="1"/>
      <c r="J503" s="1"/>
    </row>
    <row r="504" spans="1:10" x14ac:dyDescent="0.35">
      <c r="A504" s="1" t="s">
        <v>181</v>
      </c>
      <c r="B504" s="1" t="s">
        <v>386</v>
      </c>
      <c r="C504" s="3">
        <v>1608293</v>
      </c>
      <c r="D504" s="3">
        <f>VLOOKUP(A504,Pivot!$A$3:$B$185,2,0)</f>
        <v>1608293</v>
      </c>
      <c r="E504" s="3">
        <f t="shared" si="7"/>
        <v>0</v>
      </c>
      <c r="F504" s="1"/>
      <c r="G504" s="1"/>
      <c r="H504" s="1"/>
      <c r="I504" s="1"/>
      <c r="J504" s="1"/>
    </row>
    <row r="505" spans="1:10" x14ac:dyDescent="0.35">
      <c r="A505" s="1" t="s">
        <v>132</v>
      </c>
      <c r="B505" s="1" t="s">
        <v>429</v>
      </c>
      <c r="C505" s="3">
        <v>395748.15</v>
      </c>
      <c r="D505" s="3">
        <f>VLOOKUP(A505,Pivot!$A$3:$B$185,2,0)</f>
        <v>395748.15</v>
      </c>
      <c r="E505" s="3">
        <f t="shared" si="7"/>
        <v>0</v>
      </c>
      <c r="F505" s="1"/>
      <c r="G505" s="1"/>
      <c r="H505" s="1"/>
      <c r="I505" s="1"/>
      <c r="J505" s="1"/>
    </row>
    <row r="506" spans="1:10" x14ac:dyDescent="0.35">
      <c r="A506" s="1" t="s">
        <v>74</v>
      </c>
      <c r="B506" s="1" t="s">
        <v>427</v>
      </c>
      <c r="C506" s="3">
        <v>228997.5</v>
      </c>
      <c r="D506" s="3">
        <f>VLOOKUP(A506,Pivot!$A$3:$B$185,2,0)</f>
        <v>398181.1</v>
      </c>
      <c r="E506" s="3">
        <f t="shared" si="7"/>
        <v>228997.5</v>
      </c>
      <c r="F506" s="1"/>
      <c r="G506" s="1"/>
      <c r="H506" s="1"/>
      <c r="I506" s="1"/>
      <c r="J506" s="1"/>
    </row>
    <row r="507" spans="1:10" x14ac:dyDescent="0.35">
      <c r="A507" s="1" t="s">
        <v>123</v>
      </c>
      <c r="B507" s="1" t="s">
        <v>567</v>
      </c>
      <c r="C507" s="3">
        <v>2004349.1875</v>
      </c>
      <c r="D507" s="3">
        <f>VLOOKUP(A507,Pivot!$A$3:$B$185,2,0)</f>
        <v>2039439.8125</v>
      </c>
      <c r="E507" s="3">
        <f t="shared" si="7"/>
        <v>2004349.1875</v>
      </c>
      <c r="F507" s="1"/>
      <c r="G507" s="1"/>
      <c r="H507" s="1"/>
      <c r="I507" s="1"/>
      <c r="J507" s="1"/>
    </row>
    <row r="508" spans="1:10" x14ac:dyDescent="0.35">
      <c r="A508" s="1" t="s">
        <v>153</v>
      </c>
      <c r="B508" s="1" t="s">
        <v>568</v>
      </c>
      <c r="C508" s="3">
        <v>37168.75</v>
      </c>
      <c r="D508" s="3">
        <f>VLOOKUP(A508,Pivot!$A$3:$B$185,2,0)</f>
        <v>125129.25</v>
      </c>
      <c r="E508" s="3">
        <f t="shared" si="7"/>
        <v>37168.75</v>
      </c>
      <c r="F508" s="1"/>
      <c r="G508" s="1"/>
      <c r="H508" s="1"/>
      <c r="I508" s="1"/>
      <c r="J508" s="1"/>
    </row>
    <row r="509" spans="1:10" x14ac:dyDescent="0.35">
      <c r="A509" s="1" t="s">
        <v>151</v>
      </c>
      <c r="B509" s="1" t="s">
        <v>569</v>
      </c>
      <c r="C509" s="3">
        <v>131492.34999999998</v>
      </c>
      <c r="D509" s="3">
        <f>VLOOKUP(A509,Pivot!$A$3:$B$185,2,0)</f>
        <v>642786.15</v>
      </c>
      <c r="E509" s="3">
        <f t="shared" si="7"/>
        <v>131492.34999999998</v>
      </c>
      <c r="F509" s="1"/>
      <c r="G509" s="1"/>
      <c r="H509" s="1"/>
      <c r="I509" s="1"/>
      <c r="J509" s="1"/>
    </row>
    <row r="510" spans="1:10" x14ac:dyDescent="0.35">
      <c r="A510" s="1" t="s">
        <v>12</v>
      </c>
      <c r="B510" s="1" t="s">
        <v>570</v>
      </c>
      <c r="C510" s="3">
        <v>110568.98</v>
      </c>
      <c r="D510" s="3">
        <f>VLOOKUP(A510,Pivot!$A$3:$B$185,2,0)</f>
        <v>286096.96499999997</v>
      </c>
      <c r="E510" s="3">
        <f t="shared" si="7"/>
        <v>110568.98</v>
      </c>
      <c r="F510" s="1"/>
      <c r="G510" s="1"/>
      <c r="H510" s="1"/>
      <c r="I510" s="1"/>
      <c r="J510" s="1"/>
    </row>
    <row r="511" spans="1:10" x14ac:dyDescent="0.35">
      <c r="A511" s="1" t="s">
        <v>64</v>
      </c>
      <c r="B511" s="1" t="s">
        <v>571</v>
      </c>
      <c r="C511" s="3">
        <v>2609199.2725</v>
      </c>
      <c r="D511" s="3">
        <f>VLOOKUP(A511,Pivot!$A$3:$B$185,2,0)</f>
        <v>2609199.2725</v>
      </c>
      <c r="E511" s="3">
        <f t="shared" si="7"/>
        <v>0</v>
      </c>
      <c r="F511" s="1"/>
      <c r="G511" s="1"/>
      <c r="H511" s="1"/>
      <c r="I511" s="1"/>
      <c r="J511" s="1"/>
    </row>
    <row r="512" spans="1:10" x14ac:dyDescent="0.35">
      <c r="A512" s="1" t="s">
        <v>117</v>
      </c>
      <c r="B512" s="1" t="s">
        <v>572</v>
      </c>
      <c r="C512" s="3">
        <v>80400.399999999994</v>
      </c>
      <c r="D512" s="3">
        <f>VLOOKUP(A512,Pivot!$A$3:$B$185,2,0)</f>
        <v>212434.72500000001</v>
      </c>
      <c r="E512" s="3">
        <f t="shared" si="7"/>
        <v>80400.399999999994</v>
      </c>
      <c r="F512" s="1"/>
      <c r="G512" s="1"/>
      <c r="H512" s="1"/>
      <c r="I512" s="1"/>
      <c r="J512" s="1"/>
    </row>
    <row r="513" spans="1:10" x14ac:dyDescent="0.35">
      <c r="A513" s="1" t="s">
        <v>76</v>
      </c>
      <c r="B513" s="1" t="s">
        <v>573</v>
      </c>
      <c r="C513" s="3">
        <v>72259.375</v>
      </c>
      <c r="D513" s="3">
        <f>VLOOKUP(A513,Pivot!$A$3:$B$185,2,0)</f>
        <v>375910.25</v>
      </c>
      <c r="E513" s="3">
        <f t="shared" si="7"/>
        <v>72259.375</v>
      </c>
      <c r="F513" s="1"/>
      <c r="G513" s="1"/>
      <c r="H513" s="1"/>
      <c r="I513" s="1"/>
      <c r="J513" s="1"/>
    </row>
    <row r="514" spans="1:10" x14ac:dyDescent="0.35">
      <c r="A514" s="1" t="s">
        <v>160</v>
      </c>
      <c r="B514" s="1" t="s">
        <v>574</v>
      </c>
      <c r="C514" s="3">
        <v>90057.34</v>
      </c>
      <c r="D514" s="3">
        <f>VLOOKUP(A514,Pivot!$A$3:$B$185,2,0)</f>
        <v>263152.375</v>
      </c>
      <c r="E514" s="3">
        <f t="shared" si="7"/>
        <v>90057.34</v>
      </c>
      <c r="F514" s="1"/>
      <c r="G514" s="1"/>
      <c r="H514" s="1"/>
      <c r="I514" s="1"/>
      <c r="J514" s="1"/>
    </row>
    <row r="515" spans="1:10" x14ac:dyDescent="0.35">
      <c r="A515" s="1" t="s">
        <v>123</v>
      </c>
      <c r="B515" s="1" t="s">
        <v>575</v>
      </c>
      <c r="C515" s="3">
        <v>121386.25</v>
      </c>
      <c r="D515" s="3">
        <f>VLOOKUP(A515,Pivot!$A$3:$B$185,2,0)</f>
        <v>2039439.8125</v>
      </c>
      <c r="E515" s="3">
        <f t="shared" ref="E515:E578" si="8">IF(C515=D515,0,C515)</f>
        <v>121386.25</v>
      </c>
      <c r="F515" s="1"/>
      <c r="G515" s="1"/>
      <c r="H515" s="1"/>
      <c r="I515" s="1"/>
      <c r="J515" s="1"/>
    </row>
    <row r="516" spans="1:10" x14ac:dyDescent="0.35">
      <c r="A516" s="1" t="s">
        <v>76</v>
      </c>
      <c r="B516" s="1" t="s">
        <v>576</v>
      </c>
      <c r="C516" s="3">
        <v>90506.5</v>
      </c>
      <c r="D516" s="3">
        <f>VLOOKUP(A516,Pivot!$A$3:$B$185,2,0)</f>
        <v>375910.25</v>
      </c>
      <c r="E516" s="3">
        <f t="shared" si="8"/>
        <v>90506.5</v>
      </c>
      <c r="F516" s="1"/>
      <c r="G516" s="1"/>
      <c r="H516" s="1"/>
      <c r="I516" s="1"/>
      <c r="J516" s="1"/>
    </row>
    <row r="517" spans="1:10" x14ac:dyDescent="0.35">
      <c r="A517" s="1" t="s">
        <v>8</v>
      </c>
      <c r="B517" s="1" t="s">
        <v>577</v>
      </c>
      <c r="C517" s="3">
        <v>77967.45</v>
      </c>
      <c r="D517" s="3">
        <f>VLOOKUP(A517,Pivot!$A$3:$B$185,2,0)</f>
        <v>3266442</v>
      </c>
      <c r="E517" s="3">
        <f t="shared" si="8"/>
        <v>77967.45</v>
      </c>
      <c r="F517" s="1"/>
      <c r="G517" s="1"/>
      <c r="H517" s="1"/>
      <c r="I517" s="1"/>
      <c r="J517" s="1"/>
    </row>
    <row r="518" spans="1:10" x14ac:dyDescent="0.35">
      <c r="A518" s="1" t="s">
        <v>8</v>
      </c>
      <c r="B518" s="1" t="s">
        <v>578</v>
      </c>
      <c r="C518" s="3">
        <v>127749.35</v>
      </c>
      <c r="D518" s="3">
        <f>VLOOKUP(A518,Pivot!$A$3:$B$185,2,0)</f>
        <v>3266442</v>
      </c>
      <c r="E518" s="3">
        <f t="shared" si="8"/>
        <v>127749.35</v>
      </c>
      <c r="F518" s="1"/>
      <c r="G518" s="1"/>
      <c r="H518" s="1"/>
      <c r="I518" s="1"/>
      <c r="J518" s="1"/>
    </row>
    <row r="519" spans="1:10" x14ac:dyDescent="0.35">
      <c r="A519" s="1" t="s">
        <v>168</v>
      </c>
      <c r="B519" s="1" t="s">
        <v>579</v>
      </c>
      <c r="C519" s="3">
        <v>271574.125</v>
      </c>
      <c r="D519" s="3">
        <f>VLOOKUP(A519,Pivot!$A$3:$B$185,2,0)</f>
        <v>1037485.5</v>
      </c>
      <c r="E519" s="3">
        <f t="shared" si="8"/>
        <v>271574.125</v>
      </c>
      <c r="F519" s="1"/>
      <c r="G519" s="1"/>
      <c r="H519" s="1"/>
      <c r="I519" s="1"/>
      <c r="J519" s="1"/>
    </row>
    <row r="520" spans="1:10" x14ac:dyDescent="0.35">
      <c r="A520" s="1" t="s">
        <v>24</v>
      </c>
      <c r="B520" s="1" t="s">
        <v>580</v>
      </c>
      <c r="C520" s="3">
        <v>249584</v>
      </c>
      <c r="D520" s="3">
        <f>VLOOKUP(A520,Pivot!$A$3:$B$185,2,0)</f>
        <v>264743.15000000002</v>
      </c>
      <c r="E520" s="3">
        <f t="shared" si="8"/>
        <v>249584</v>
      </c>
      <c r="F520" s="1"/>
      <c r="G520" s="1"/>
      <c r="H520" s="1"/>
      <c r="I520" s="1"/>
      <c r="J520" s="1"/>
    </row>
    <row r="521" spans="1:10" x14ac:dyDescent="0.35">
      <c r="A521" s="1" t="s">
        <v>127</v>
      </c>
      <c r="B521" s="1" t="s">
        <v>581</v>
      </c>
      <c r="C521" s="3">
        <v>60562.5</v>
      </c>
      <c r="D521" s="3">
        <f>VLOOKUP(A521,Pivot!$A$3:$B$185,2,0)</f>
        <v>81523.299999999988</v>
      </c>
      <c r="E521" s="3">
        <f t="shared" si="8"/>
        <v>60562.5</v>
      </c>
      <c r="F521" s="1"/>
      <c r="G521" s="1"/>
      <c r="H521" s="1"/>
      <c r="I521" s="1"/>
      <c r="J521" s="1"/>
    </row>
    <row r="522" spans="1:10" x14ac:dyDescent="0.35">
      <c r="A522" s="1" t="s">
        <v>103</v>
      </c>
      <c r="B522" s="1" t="s">
        <v>582</v>
      </c>
      <c r="C522" s="3">
        <v>2383842.6</v>
      </c>
      <c r="D522" s="3">
        <f>VLOOKUP(A522,Pivot!$A$3:$B$185,2,0)</f>
        <v>2383842.6</v>
      </c>
      <c r="E522" s="3">
        <f t="shared" si="8"/>
        <v>0</v>
      </c>
      <c r="F522" s="1"/>
      <c r="G522" s="1"/>
      <c r="H522" s="1"/>
      <c r="I522" s="1"/>
      <c r="J522" s="1"/>
    </row>
    <row r="523" spans="1:10" x14ac:dyDescent="0.35">
      <c r="A523" s="1" t="s">
        <v>24</v>
      </c>
      <c r="B523" s="1" t="s">
        <v>583</v>
      </c>
      <c r="C523" s="3">
        <v>43719</v>
      </c>
      <c r="D523" s="3">
        <f>VLOOKUP(A523,Pivot!$A$3:$B$185,2,0)</f>
        <v>264743.15000000002</v>
      </c>
      <c r="E523" s="3">
        <f t="shared" si="8"/>
        <v>43719</v>
      </c>
      <c r="F523" s="1"/>
      <c r="G523" s="1"/>
      <c r="H523" s="1"/>
      <c r="I523" s="1"/>
      <c r="J523" s="1"/>
    </row>
    <row r="524" spans="1:10" x14ac:dyDescent="0.35">
      <c r="A524" s="1" t="s">
        <v>100</v>
      </c>
      <c r="B524" s="1" t="s">
        <v>584</v>
      </c>
      <c r="C524" s="3">
        <v>164524.32500000001</v>
      </c>
      <c r="D524" s="3">
        <f>VLOOKUP(A524,Pivot!$A$3:$B$185,2,0)</f>
        <v>290850.57500000001</v>
      </c>
      <c r="E524" s="3">
        <f t="shared" si="8"/>
        <v>164524.32500000001</v>
      </c>
      <c r="F524" s="1"/>
      <c r="G524" s="1"/>
      <c r="H524" s="1"/>
      <c r="I524" s="1"/>
      <c r="J524" s="1"/>
    </row>
    <row r="525" spans="1:10" x14ac:dyDescent="0.35">
      <c r="A525" s="1" t="s">
        <v>134</v>
      </c>
      <c r="B525" s="1" t="s">
        <v>585</v>
      </c>
      <c r="C525" s="3">
        <v>123725.625</v>
      </c>
      <c r="D525" s="3">
        <f>VLOOKUP(A525,Pivot!$A$3:$B$185,2,0)</f>
        <v>363745.5</v>
      </c>
      <c r="E525" s="3">
        <f t="shared" si="8"/>
        <v>123725.625</v>
      </c>
      <c r="F525" s="1"/>
      <c r="G525" s="1"/>
      <c r="H525" s="1"/>
      <c r="I525" s="1"/>
      <c r="J525" s="1"/>
    </row>
    <row r="526" spans="1:10" x14ac:dyDescent="0.35">
      <c r="A526" s="1" t="s">
        <v>145</v>
      </c>
      <c r="B526" s="1" t="s">
        <v>586</v>
      </c>
      <c r="C526" s="3">
        <v>583520.42374999996</v>
      </c>
      <c r="D526" s="3">
        <f>VLOOKUP(A526,Pivot!$A$3:$B$185,2,0)</f>
        <v>583520.42374999996</v>
      </c>
      <c r="E526" s="3">
        <f t="shared" si="8"/>
        <v>0</v>
      </c>
      <c r="F526" s="1"/>
      <c r="G526" s="1"/>
      <c r="H526" s="1"/>
      <c r="I526" s="1"/>
      <c r="J526" s="1"/>
    </row>
    <row r="527" spans="1:10" x14ac:dyDescent="0.35">
      <c r="A527" s="1" t="s">
        <v>7</v>
      </c>
      <c r="B527" s="1" t="s">
        <v>587</v>
      </c>
      <c r="C527" s="3">
        <v>53076.5</v>
      </c>
      <c r="D527" s="3">
        <f>VLOOKUP(A527,Pivot!$A$3:$B$185,2,0)</f>
        <v>499429.25</v>
      </c>
      <c r="E527" s="3">
        <f t="shared" si="8"/>
        <v>53076.5</v>
      </c>
      <c r="F527" s="1"/>
      <c r="G527" s="1"/>
      <c r="H527" s="1"/>
      <c r="I527" s="1"/>
      <c r="J527" s="1"/>
    </row>
    <row r="528" spans="1:10" x14ac:dyDescent="0.35">
      <c r="A528" s="1" t="s">
        <v>34</v>
      </c>
      <c r="B528" s="1" t="s">
        <v>588</v>
      </c>
      <c r="C528" s="3">
        <v>57380.95</v>
      </c>
      <c r="D528" s="3">
        <f>VLOOKUP(A528,Pivot!$A$3:$B$185,2,0)</f>
        <v>57380.95</v>
      </c>
      <c r="E528" s="3">
        <f t="shared" si="8"/>
        <v>0</v>
      </c>
      <c r="F528" s="1"/>
      <c r="G528" s="1"/>
      <c r="H528" s="1"/>
      <c r="I528" s="1"/>
      <c r="J528" s="1"/>
    </row>
    <row r="529" spans="1:10" x14ac:dyDescent="0.35">
      <c r="A529" s="1" t="s">
        <v>29</v>
      </c>
      <c r="B529" s="1" t="s">
        <v>226</v>
      </c>
      <c r="C529" s="3">
        <v>2546382.375</v>
      </c>
      <c r="D529" s="3">
        <f>VLOOKUP(A529,Pivot!$A$3:$B$185,2,0)</f>
        <v>2801842.125</v>
      </c>
      <c r="E529" s="3">
        <f t="shared" si="8"/>
        <v>2546382.375</v>
      </c>
      <c r="F529" s="1"/>
      <c r="G529" s="1"/>
      <c r="H529" s="1"/>
      <c r="I529" s="1"/>
      <c r="J529" s="1"/>
    </row>
    <row r="530" spans="1:10" x14ac:dyDescent="0.35">
      <c r="A530" s="1" t="s">
        <v>135</v>
      </c>
      <c r="B530" s="1" t="s">
        <v>397</v>
      </c>
      <c r="C530" s="3">
        <v>864652.47499999998</v>
      </c>
      <c r="D530" s="3">
        <f>VLOOKUP(A530,Pivot!$A$3:$B$185,2,0)</f>
        <v>1176631.5249999999</v>
      </c>
      <c r="E530" s="3">
        <f t="shared" si="8"/>
        <v>864652.47499999998</v>
      </c>
      <c r="F530" s="1"/>
      <c r="G530" s="1"/>
      <c r="H530" s="1"/>
      <c r="I530" s="1"/>
      <c r="J530" s="1"/>
    </row>
    <row r="531" spans="1:10" x14ac:dyDescent="0.35">
      <c r="A531" s="1" t="s">
        <v>59</v>
      </c>
      <c r="B531" s="1" t="s">
        <v>384</v>
      </c>
      <c r="C531" s="3">
        <v>1046187.975</v>
      </c>
      <c r="D531" s="3">
        <f>VLOOKUP(A531,Pivot!$A$3:$B$185,2,0)</f>
        <v>1275072.425</v>
      </c>
      <c r="E531" s="3">
        <f t="shared" si="8"/>
        <v>1046187.975</v>
      </c>
      <c r="F531" s="1"/>
      <c r="G531" s="1"/>
      <c r="H531" s="1"/>
      <c r="I531" s="1"/>
      <c r="J531" s="1"/>
    </row>
    <row r="532" spans="1:10" x14ac:dyDescent="0.35">
      <c r="A532" s="1" t="s">
        <v>90</v>
      </c>
      <c r="B532" s="1" t="s">
        <v>289</v>
      </c>
      <c r="C532" s="3">
        <v>1513688.675</v>
      </c>
      <c r="D532" s="3">
        <f>VLOOKUP(A532,Pivot!$A$3:$B$185,2,0)</f>
        <v>1806859.15</v>
      </c>
      <c r="E532" s="3">
        <f t="shared" si="8"/>
        <v>1513688.675</v>
      </c>
      <c r="F532" s="1"/>
      <c r="G532" s="1"/>
      <c r="H532" s="1"/>
      <c r="I532" s="1"/>
      <c r="J532" s="1"/>
    </row>
    <row r="533" spans="1:10" x14ac:dyDescent="0.35">
      <c r="A533" s="1" t="s">
        <v>37</v>
      </c>
      <c r="B533" s="1" t="s">
        <v>435</v>
      </c>
      <c r="C533" s="3">
        <v>40911.75</v>
      </c>
      <c r="D533" s="3">
        <f>VLOOKUP(A533,Pivot!$A$3:$B$185,2,0)</f>
        <v>2024701.75</v>
      </c>
      <c r="E533" s="3">
        <f t="shared" si="8"/>
        <v>40911.75</v>
      </c>
      <c r="F533" s="1"/>
      <c r="G533" s="1"/>
      <c r="H533" s="1"/>
      <c r="I533" s="1"/>
      <c r="J533" s="1"/>
    </row>
    <row r="534" spans="1:10" x14ac:dyDescent="0.35">
      <c r="A534" s="1" t="s">
        <v>87</v>
      </c>
      <c r="B534" s="1" t="s">
        <v>589</v>
      </c>
      <c r="C534" s="3">
        <v>87699.25</v>
      </c>
      <c r="D534" s="3">
        <f>VLOOKUP(A534,Pivot!$A$3:$B$185,2,0)</f>
        <v>87699.25</v>
      </c>
      <c r="E534" s="3">
        <f t="shared" si="8"/>
        <v>0</v>
      </c>
      <c r="F534" s="1"/>
      <c r="G534" s="1"/>
      <c r="H534" s="1"/>
      <c r="I534" s="1"/>
      <c r="J534" s="1"/>
    </row>
    <row r="535" spans="1:10" x14ac:dyDescent="0.35">
      <c r="A535" s="1" t="s">
        <v>37</v>
      </c>
      <c r="B535" s="1" t="s">
        <v>433</v>
      </c>
      <c r="C535" s="3">
        <v>298243</v>
      </c>
      <c r="D535" s="3">
        <f>VLOOKUP(A535,Pivot!$A$3:$B$185,2,0)</f>
        <v>2024701.75</v>
      </c>
      <c r="E535" s="3">
        <f t="shared" si="8"/>
        <v>298243</v>
      </c>
      <c r="F535" s="1"/>
      <c r="G535" s="1"/>
      <c r="H535" s="1"/>
      <c r="I535" s="1"/>
      <c r="J535" s="1"/>
    </row>
    <row r="536" spans="1:10" x14ac:dyDescent="0.35">
      <c r="A536" s="1" t="s">
        <v>157</v>
      </c>
      <c r="B536" s="1" t="s">
        <v>491</v>
      </c>
      <c r="C536" s="3">
        <v>223383</v>
      </c>
      <c r="D536" s="3">
        <f>VLOOKUP(A536,Pivot!$A$3:$B$185,2,0)</f>
        <v>489136</v>
      </c>
      <c r="E536" s="3">
        <f t="shared" si="8"/>
        <v>223383</v>
      </c>
      <c r="F536" s="1"/>
      <c r="G536" s="1"/>
      <c r="H536" s="1"/>
      <c r="I536" s="1"/>
      <c r="J536" s="1"/>
    </row>
    <row r="537" spans="1:10" x14ac:dyDescent="0.35">
      <c r="A537" s="1" t="s">
        <v>155</v>
      </c>
      <c r="B537" s="1" t="s">
        <v>590</v>
      </c>
      <c r="C537" s="3">
        <v>28840.574999999997</v>
      </c>
      <c r="D537" s="3">
        <f>VLOOKUP(A537,Pivot!$A$3:$B$185,2,0)</f>
        <v>159752</v>
      </c>
      <c r="E537" s="3">
        <f t="shared" si="8"/>
        <v>28840.574999999997</v>
      </c>
      <c r="F537" s="1"/>
      <c r="G537" s="1"/>
      <c r="H537" s="1"/>
      <c r="I537" s="1"/>
      <c r="J537" s="1"/>
    </row>
    <row r="538" spans="1:10" x14ac:dyDescent="0.35">
      <c r="A538" s="1" t="s">
        <v>2</v>
      </c>
      <c r="B538" s="1" t="s">
        <v>534</v>
      </c>
      <c r="C538" s="3">
        <v>237419.25</v>
      </c>
      <c r="D538" s="3">
        <f>VLOOKUP(A538,Pivot!$A$3:$B$185,2,0)</f>
        <v>237419.25</v>
      </c>
      <c r="E538" s="3">
        <f t="shared" si="8"/>
        <v>0</v>
      </c>
      <c r="F538" s="1"/>
      <c r="G538" s="1"/>
      <c r="H538" s="1"/>
      <c r="I538" s="1"/>
      <c r="J538" s="1"/>
    </row>
    <row r="539" spans="1:10" x14ac:dyDescent="0.35">
      <c r="A539" s="1" t="s">
        <v>126</v>
      </c>
      <c r="B539" s="1" t="s">
        <v>407</v>
      </c>
      <c r="C539" s="3">
        <v>49333.5</v>
      </c>
      <c r="D539" s="3">
        <f>VLOOKUP(A539,Pivot!$A$3:$B$185,2,0)</f>
        <v>1140418</v>
      </c>
      <c r="E539" s="3">
        <f t="shared" si="8"/>
        <v>49333.5</v>
      </c>
      <c r="F539" s="1"/>
      <c r="G539" s="1"/>
      <c r="H539" s="1"/>
      <c r="I539" s="1"/>
      <c r="J539" s="1"/>
    </row>
    <row r="540" spans="1:10" x14ac:dyDescent="0.35">
      <c r="A540" s="1" t="s">
        <v>110</v>
      </c>
      <c r="B540" s="1" t="s">
        <v>591</v>
      </c>
      <c r="C540" s="3">
        <v>73663</v>
      </c>
      <c r="D540" s="3">
        <f>VLOOKUP(A540,Pivot!$A$3:$B$185,2,0)</f>
        <v>73663</v>
      </c>
      <c r="E540" s="3">
        <f t="shared" si="8"/>
        <v>0</v>
      </c>
      <c r="F540" s="1"/>
      <c r="G540" s="1"/>
      <c r="H540" s="1"/>
      <c r="I540" s="1"/>
      <c r="J540" s="1"/>
    </row>
    <row r="541" spans="1:10" x14ac:dyDescent="0.35">
      <c r="A541" s="1" t="s">
        <v>13</v>
      </c>
      <c r="B541" s="1" t="s">
        <v>592</v>
      </c>
      <c r="C541" s="3">
        <v>323227.52500000002</v>
      </c>
      <c r="D541" s="3">
        <f>VLOOKUP(A541,Pivot!$A$3:$B$185,2,0)</f>
        <v>323227.52500000002</v>
      </c>
      <c r="E541" s="3">
        <f t="shared" si="8"/>
        <v>0</v>
      </c>
      <c r="F541" s="1"/>
      <c r="G541" s="1"/>
      <c r="H541" s="1"/>
      <c r="I541" s="1"/>
      <c r="J541" s="1"/>
    </row>
    <row r="542" spans="1:10" x14ac:dyDescent="0.35">
      <c r="A542" s="1" t="s">
        <v>133</v>
      </c>
      <c r="B542" s="1" t="s">
        <v>531</v>
      </c>
      <c r="C542" s="3">
        <v>480714.25</v>
      </c>
      <c r="D542" s="3">
        <f>VLOOKUP(A542,Pivot!$A$3:$B$185,2,0)</f>
        <v>789511.75</v>
      </c>
      <c r="E542" s="3">
        <f t="shared" si="8"/>
        <v>480714.25</v>
      </c>
      <c r="F542" s="1"/>
      <c r="G542" s="1"/>
      <c r="H542" s="1"/>
      <c r="I542" s="1"/>
      <c r="J542" s="1"/>
    </row>
    <row r="543" spans="1:10" x14ac:dyDescent="0.35">
      <c r="A543" s="1" t="s">
        <v>126</v>
      </c>
      <c r="B543" s="1" t="s">
        <v>435</v>
      </c>
      <c r="C543" s="3">
        <v>536859.25</v>
      </c>
      <c r="D543" s="3">
        <f>VLOOKUP(A543,Pivot!$A$3:$B$185,2,0)</f>
        <v>1140418</v>
      </c>
      <c r="E543" s="3">
        <f t="shared" si="8"/>
        <v>536859.25</v>
      </c>
      <c r="F543" s="1"/>
      <c r="G543" s="1"/>
      <c r="H543" s="1"/>
      <c r="I543" s="1"/>
      <c r="J543" s="1"/>
    </row>
    <row r="544" spans="1:10" x14ac:dyDescent="0.35">
      <c r="A544" s="1" t="s">
        <v>37</v>
      </c>
      <c r="B544" s="1" t="s">
        <v>593</v>
      </c>
      <c r="C544" s="3">
        <v>335673</v>
      </c>
      <c r="D544" s="3">
        <f>VLOOKUP(A544,Pivot!$A$3:$B$185,2,0)</f>
        <v>2024701.75</v>
      </c>
      <c r="E544" s="3">
        <f t="shared" si="8"/>
        <v>335673</v>
      </c>
      <c r="F544" s="1"/>
      <c r="G544" s="1"/>
      <c r="H544" s="1"/>
      <c r="I544" s="1"/>
      <c r="J544" s="1"/>
    </row>
    <row r="545" spans="1:10" x14ac:dyDescent="0.35">
      <c r="A545" s="1" t="s">
        <v>182</v>
      </c>
      <c r="B545" s="1" t="s">
        <v>594</v>
      </c>
      <c r="C545" s="3">
        <v>545093.85</v>
      </c>
      <c r="D545" s="3">
        <f>VLOOKUP(A545,Pivot!$A$3:$B$185,2,0)</f>
        <v>26110906.75</v>
      </c>
      <c r="E545" s="3">
        <f t="shared" si="8"/>
        <v>545093.85</v>
      </c>
      <c r="F545" s="1"/>
      <c r="G545" s="1"/>
      <c r="H545" s="1"/>
      <c r="I545" s="1"/>
      <c r="J545" s="1"/>
    </row>
    <row r="546" spans="1:10" x14ac:dyDescent="0.35">
      <c r="A546" s="1" t="s">
        <v>168</v>
      </c>
      <c r="B546" s="1" t="s">
        <v>595</v>
      </c>
      <c r="C546" s="3">
        <v>185953</v>
      </c>
      <c r="D546" s="3">
        <f>VLOOKUP(A546,Pivot!$A$3:$B$185,2,0)</f>
        <v>1037485.5</v>
      </c>
      <c r="E546" s="3">
        <f t="shared" si="8"/>
        <v>185953</v>
      </c>
      <c r="F546" s="1"/>
      <c r="G546" s="1"/>
      <c r="H546" s="1"/>
      <c r="I546" s="1"/>
      <c r="J546" s="1"/>
    </row>
    <row r="547" spans="1:10" x14ac:dyDescent="0.35">
      <c r="A547" s="1" t="s">
        <v>76</v>
      </c>
      <c r="B547" s="1" t="s">
        <v>596</v>
      </c>
      <c r="C547" s="3">
        <v>178045.91250000001</v>
      </c>
      <c r="D547" s="3">
        <f>VLOOKUP(A547,Pivot!$A$3:$B$185,2,0)</f>
        <v>375910.25</v>
      </c>
      <c r="E547" s="3">
        <f t="shared" si="8"/>
        <v>178045.91250000001</v>
      </c>
      <c r="F547" s="1"/>
      <c r="G547" s="1"/>
      <c r="H547" s="1"/>
      <c r="I547" s="1"/>
      <c r="J547" s="1"/>
    </row>
    <row r="548" spans="1:10" x14ac:dyDescent="0.35">
      <c r="A548" s="1" t="s">
        <v>148</v>
      </c>
      <c r="B548" s="1" t="s">
        <v>449</v>
      </c>
      <c r="C548" s="3">
        <v>391818</v>
      </c>
      <c r="D548" s="3">
        <f>VLOOKUP(A548,Pivot!$A$3:$B$185,2,0)</f>
        <v>447963</v>
      </c>
      <c r="E548" s="3">
        <f t="shared" si="8"/>
        <v>391818</v>
      </c>
      <c r="F548" s="1"/>
      <c r="G548" s="1"/>
      <c r="H548" s="1"/>
      <c r="I548" s="1"/>
      <c r="J548" s="1"/>
    </row>
    <row r="549" spans="1:10" x14ac:dyDescent="0.35">
      <c r="A549" s="1" t="s">
        <v>85</v>
      </c>
      <c r="B549" s="1" t="s">
        <v>597</v>
      </c>
      <c r="C549" s="3">
        <v>69264.975000000006</v>
      </c>
      <c r="D549" s="3">
        <f>VLOOKUP(A549,Pivot!$A$3:$B$185,2,0)</f>
        <v>69264.975000000006</v>
      </c>
      <c r="E549" s="3">
        <f t="shared" si="8"/>
        <v>0</v>
      </c>
      <c r="F549" s="1"/>
      <c r="G549" s="1"/>
      <c r="H549" s="1"/>
      <c r="I549" s="1"/>
      <c r="J549" s="1"/>
    </row>
    <row r="550" spans="1:10" x14ac:dyDescent="0.35">
      <c r="A550" s="1" t="s">
        <v>55</v>
      </c>
      <c r="B550" s="1" t="s">
        <v>598</v>
      </c>
      <c r="C550" s="3">
        <v>274774.39</v>
      </c>
      <c r="D550" s="3">
        <f>VLOOKUP(A550,Pivot!$A$3:$B$185,2,0)</f>
        <v>401175.5</v>
      </c>
      <c r="E550" s="3">
        <f t="shared" si="8"/>
        <v>274774.39</v>
      </c>
      <c r="F550" s="1"/>
      <c r="G550" s="1"/>
      <c r="H550" s="1"/>
      <c r="I550" s="1"/>
      <c r="J550" s="1"/>
    </row>
    <row r="551" spans="1:10" x14ac:dyDescent="0.35">
      <c r="A551" s="1" t="s">
        <v>153</v>
      </c>
      <c r="B551" s="1" t="s">
        <v>599</v>
      </c>
      <c r="C551" s="3">
        <v>71323.625</v>
      </c>
      <c r="D551" s="3">
        <f>VLOOKUP(A551,Pivot!$A$3:$B$185,2,0)</f>
        <v>125129.25</v>
      </c>
      <c r="E551" s="3">
        <f t="shared" si="8"/>
        <v>71323.625</v>
      </c>
      <c r="F551" s="1"/>
      <c r="G551" s="1"/>
      <c r="H551" s="1"/>
      <c r="I551" s="1"/>
      <c r="J551" s="1"/>
    </row>
    <row r="552" spans="1:10" x14ac:dyDescent="0.35">
      <c r="A552" s="1" t="s">
        <v>67</v>
      </c>
      <c r="B552" s="1" t="s">
        <v>459</v>
      </c>
      <c r="C552" s="3">
        <v>326315.5</v>
      </c>
      <c r="D552" s="3">
        <f>VLOOKUP(A552,Pivot!$A$3:$B$185,2,0)</f>
        <v>1545129.875</v>
      </c>
      <c r="E552" s="3">
        <f t="shared" si="8"/>
        <v>326315.5</v>
      </c>
      <c r="F552" s="1"/>
      <c r="G552" s="1"/>
      <c r="H552" s="1"/>
      <c r="I552" s="1"/>
      <c r="J552" s="1"/>
    </row>
    <row r="553" spans="1:10" x14ac:dyDescent="0.35">
      <c r="A553" s="1" t="s">
        <v>8</v>
      </c>
      <c r="B553" s="1" t="s">
        <v>600</v>
      </c>
      <c r="C553" s="3">
        <v>88167.125</v>
      </c>
      <c r="D553" s="3">
        <f>VLOOKUP(A553,Pivot!$A$3:$B$185,2,0)</f>
        <v>3266442</v>
      </c>
      <c r="E553" s="3">
        <f t="shared" si="8"/>
        <v>88167.125</v>
      </c>
      <c r="F553" s="1"/>
      <c r="G553" s="1"/>
      <c r="H553" s="1"/>
      <c r="I553" s="1"/>
      <c r="J553" s="1"/>
    </row>
    <row r="554" spans="1:10" x14ac:dyDescent="0.35">
      <c r="A554" s="1" t="s">
        <v>151</v>
      </c>
      <c r="B554" s="1" t="s">
        <v>601</v>
      </c>
      <c r="C554" s="3">
        <v>128778.67499999999</v>
      </c>
      <c r="D554" s="3">
        <f>VLOOKUP(A554,Pivot!$A$3:$B$185,2,0)</f>
        <v>642786.15</v>
      </c>
      <c r="E554" s="3">
        <f t="shared" si="8"/>
        <v>128778.67499999999</v>
      </c>
      <c r="F554" s="1"/>
      <c r="G554" s="1"/>
      <c r="H554" s="1"/>
      <c r="I554" s="1"/>
      <c r="J554" s="1"/>
    </row>
    <row r="555" spans="1:10" x14ac:dyDescent="0.35">
      <c r="A555" s="1" t="s">
        <v>163</v>
      </c>
      <c r="B555" s="1" t="s">
        <v>240</v>
      </c>
      <c r="C555" s="3">
        <v>161623.5</v>
      </c>
      <c r="D555" s="3">
        <f>VLOOKUP(A555,Pivot!$A$3:$B$185,2,0)</f>
        <v>443845.69999999995</v>
      </c>
      <c r="E555" s="3">
        <f t="shared" si="8"/>
        <v>161623.5</v>
      </c>
      <c r="F555" s="1"/>
      <c r="G555" s="1"/>
      <c r="H555" s="1"/>
      <c r="I555" s="1"/>
      <c r="J555" s="1"/>
    </row>
    <row r="556" spans="1:10" x14ac:dyDescent="0.35">
      <c r="A556" s="1" t="s">
        <v>11</v>
      </c>
      <c r="B556" s="1" t="s">
        <v>602</v>
      </c>
      <c r="C556" s="3">
        <v>859693</v>
      </c>
      <c r="D556" s="3">
        <f>VLOOKUP(A556,Pivot!$A$3:$B$185,2,0)</f>
        <v>2830850.375</v>
      </c>
      <c r="E556" s="3">
        <f t="shared" si="8"/>
        <v>859693</v>
      </c>
      <c r="F556" s="1"/>
      <c r="G556" s="1"/>
      <c r="H556" s="1"/>
      <c r="I556" s="1"/>
      <c r="J556" s="1"/>
    </row>
    <row r="557" spans="1:10" x14ac:dyDescent="0.35">
      <c r="A557" s="1" t="s">
        <v>126</v>
      </c>
      <c r="B557" s="1" t="s">
        <v>603</v>
      </c>
      <c r="C557" s="3">
        <v>1135739.25</v>
      </c>
      <c r="D557" s="3">
        <f>VLOOKUP(A557,Pivot!$A$3:$B$185,2,0)</f>
        <v>1140418</v>
      </c>
      <c r="E557" s="3">
        <f t="shared" si="8"/>
        <v>1135739.25</v>
      </c>
      <c r="F557" s="1"/>
      <c r="G557" s="1"/>
      <c r="H557" s="1"/>
      <c r="I557" s="1"/>
      <c r="J557" s="1"/>
    </row>
    <row r="558" spans="1:10" x14ac:dyDescent="0.35">
      <c r="A558" s="1" t="s">
        <v>151</v>
      </c>
      <c r="B558" s="1" t="s">
        <v>604</v>
      </c>
      <c r="C558" s="3">
        <v>47836.3</v>
      </c>
      <c r="D558" s="3">
        <f>VLOOKUP(A558,Pivot!$A$3:$B$185,2,0)</f>
        <v>642786.15</v>
      </c>
      <c r="E558" s="3">
        <f t="shared" si="8"/>
        <v>47836.3</v>
      </c>
      <c r="F558" s="1"/>
      <c r="G558" s="1"/>
      <c r="H558" s="1"/>
      <c r="I558" s="1"/>
      <c r="J558" s="1"/>
    </row>
    <row r="559" spans="1:10" x14ac:dyDescent="0.35">
      <c r="A559" s="1" t="s">
        <v>76</v>
      </c>
      <c r="B559" s="1" t="s">
        <v>605</v>
      </c>
      <c r="C559" s="3">
        <v>54012.25</v>
      </c>
      <c r="D559" s="3">
        <f>VLOOKUP(A559,Pivot!$A$3:$B$185,2,0)</f>
        <v>375910.25</v>
      </c>
      <c r="E559" s="3">
        <f t="shared" si="8"/>
        <v>54012.25</v>
      </c>
      <c r="F559" s="1"/>
      <c r="G559" s="1"/>
      <c r="H559" s="1"/>
      <c r="I559" s="1"/>
      <c r="J559" s="1"/>
    </row>
    <row r="560" spans="1:10" x14ac:dyDescent="0.35">
      <c r="A560" s="1" t="s">
        <v>170</v>
      </c>
      <c r="B560" s="1" t="s">
        <v>606</v>
      </c>
      <c r="C560" s="3">
        <v>66177</v>
      </c>
      <c r="D560" s="3">
        <f>VLOOKUP(A560,Pivot!$A$3:$B$185,2,0)</f>
        <v>474809.66749999998</v>
      </c>
      <c r="E560" s="3">
        <f t="shared" si="8"/>
        <v>66177</v>
      </c>
      <c r="F560" s="1"/>
      <c r="G560" s="1"/>
      <c r="H560" s="1"/>
      <c r="I560" s="1"/>
      <c r="J560" s="1"/>
    </row>
    <row r="561" spans="1:10" x14ac:dyDescent="0.35">
      <c r="A561" s="1" t="s">
        <v>106</v>
      </c>
      <c r="B561" s="1" t="s">
        <v>378</v>
      </c>
      <c r="C561" s="3">
        <v>71604.350000000006</v>
      </c>
      <c r="D561" s="3">
        <f>VLOOKUP(A561,Pivot!$A$3:$B$185,2,0)</f>
        <v>71604.350000000006</v>
      </c>
      <c r="E561" s="3">
        <f t="shared" si="8"/>
        <v>0</v>
      </c>
      <c r="F561" s="1"/>
      <c r="G561" s="1"/>
      <c r="H561" s="1"/>
      <c r="I561" s="1"/>
      <c r="J561" s="1"/>
    </row>
    <row r="562" spans="1:10" x14ac:dyDescent="0.35">
      <c r="A562" s="1" t="s">
        <v>160</v>
      </c>
      <c r="B562" s="1" t="s">
        <v>252</v>
      </c>
      <c r="C562" s="3">
        <v>89790.651249999995</v>
      </c>
      <c r="D562" s="3">
        <f>VLOOKUP(A562,Pivot!$A$3:$B$185,2,0)</f>
        <v>263152.375</v>
      </c>
      <c r="E562" s="3">
        <f t="shared" si="8"/>
        <v>89790.651249999995</v>
      </c>
      <c r="F562" s="1"/>
      <c r="G562" s="1"/>
      <c r="H562" s="1"/>
      <c r="I562" s="1"/>
      <c r="J562" s="1"/>
    </row>
    <row r="563" spans="1:10" x14ac:dyDescent="0.35">
      <c r="A563" s="1" t="s">
        <v>155</v>
      </c>
      <c r="B563" s="1" t="s">
        <v>607</v>
      </c>
      <c r="C563" s="3">
        <v>40537.449999999997</v>
      </c>
      <c r="D563" s="3">
        <f>VLOOKUP(A563,Pivot!$A$3:$B$185,2,0)</f>
        <v>159752</v>
      </c>
      <c r="E563" s="3">
        <f t="shared" si="8"/>
        <v>40537.449999999997</v>
      </c>
      <c r="F563" s="1"/>
      <c r="G563" s="1"/>
      <c r="H563" s="1"/>
      <c r="I563" s="1"/>
      <c r="J563" s="1"/>
    </row>
    <row r="564" spans="1:10" x14ac:dyDescent="0.35">
      <c r="A564" s="1" t="s">
        <v>128</v>
      </c>
      <c r="B564" s="1" t="s">
        <v>608</v>
      </c>
      <c r="C564" s="3">
        <v>104542.75</v>
      </c>
      <c r="D564" s="3">
        <f>VLOOKUP(A564,Pivot!$A$3:$B$185,2,0)</f>
        <v>187824.5</v>
      </c>
      <c r="E564" s="3">
        <f t="shared" si="8"/>
        <v>104542.75</v>
      </c>
      <c r="F564" s="1"/>
      <c r="G564" s="1"/>
      <c r="H564" s="1"/>
      <c r="I564" s="1"/>
      <c r="J564" s="1"/>
    </row>
    <row r="565" spans="1:10" x14ac:dyDescent="0.35">
      <c r="A565" s="1" t="s">
        <v>61</v>
      </c>
      <c r="B565" s="1" t="s">
        <v>609</v>
      </c>
      <c r="C565" s="3">
        <v>134861.04999999999</v>
      </c>
      <c r="D565" s="3">
        <f>VLOOKUP(A565,Pivot!$A$3:$B$185,2,0)</f>
        <v>291318.44999999995</v>
      </c>
      <c r="E565" s="3">
        <f t="shared" si="8"/>
        <v>134861.04999999999</v>
      </c>
      <c r="F565" s="1"/>
      <c r="G565" s="1"/>
      <c r="H565" s="1"/>
      <c r="I565" s="1"/>
      <c r="J565" s="1"/>
    </row>
    <row r="566" spans="1:10" x14ac:dyDescent="0.35">
      <c r="A566" s="1" t="s">
        <v>8</v>
      </c>
      <c r="B566" s="1" t="s">
        <v>509</v>
      </c>
      <c r="C566" s="3">
        <v>62434</v>
      </c>
      <c r="D566" s="3">
        <f>VLOOKUP(A566,Pivot!$A$3:$B$185,2,0)</f>
        <v>3266442</v>
      </c>
      <c r="E566" s="3">
        <f t="shared" si="8"/>
        <v>62434</v>
      </c>
      <c r="F566" s="1"/>
      <c r="G566" s="1"/>
      <c r="H566" s="1"/>
      <c r="I566" s="1"/>
      <c r="J566" s="1"/>
    </row>
    <row r="567" spans="1:10" x14ac:dyDescent="0.35">
      <c r="A567" s="1" t="s">
        <v>153</v>
      </c>
      <c r="B567" s="1" t="s">
        <v>433</v>
      </c>
      <c r="C567" s="3">
        <v>66644.875</v>
      </c>
      <c r="D567" s="3">
        <f>VLOOKUP(A567,Pivot!$A$3:$B$185,2,0)</f>
        <v>125129.25</v>
      </c>
      <c r="E567" s="3">
        <f t="shared" si="8"/>
        <v>66644.875</v>
      </c>
      <c r="F567" s="1"/>
      <c r="G567" s="1"/>
      <c r="H567" s="1"/>
      <c r="I567" s="1"/>
      <c r="J567" s="1"/>
    </row>
    <row r="568" spans="1:10" x14ac:dyDescent="0.35">
      <c r="A568" s="1" t="s">
        <v>66</v>
      </c>
      <c r="B568" s="1" t="s">
        <v>610</v>
      </c>
      <c r="C568" s="3">
        <v>106451.68000000001</v>
      </c>
      <c r="D568" s="3">
        <f>VLOOKUP(A568,Pivot!$A$3:$B$185,2,0)</f>
        <v>133625.85999999999</v>
      </c>
      <c r="E568" s="3">
        <f t="shared" si="8"/>
        <v>106451.68000000001</v>
      </c>
      <c r="F568" s="1"/>
      <c r="G568" s="1"/>
      <c r="H568" s="1"/>
      <c r="I568" s="1"/>
      <c r="J568" s="1"/>
    </row>
    <row r="569" spans="1:10" x14ac:dyDescent="0.35">
      <c r="A569" s="1" t="s">
        <v>117</v>
      </c>
      <c r="B569" s="1" t="s">
        <v>611</v>
      </c>
      <c r="C569" s="3">
        <v>76750.975000000006</v>
      </c>
      <c r="D569" s="3">
        <f>VLOOKUP(A569,Pivot!$A$3:$B$185,2,0)</f>
        <v>212434.72500000001</v>
      </c>
      <c r="E569" s="3">
        <f t="shared" si="8"/>
        <v>76750.975000000006</v>
      </c>
      <c r="F569" s="1"/>
      <c r="G569" s="1"/>
      <c r="H569" s="1"/>
      <c r="I569" s="1"/>
      <c r="J569" s="1"/>
    </row>
    <row r="570" spans="1:10" x14ac:dyDescent="0.35">
      <c r="A570" s="1" t="s">
        <v>149</v>
      </c>
      <c r="B570" s="1" t="s">
        <v>612</v>
      </c>
      <c r="C570" s="3">
        <v>3765477.4750000001</v>
      </c>
      <c r="D570" s="3">
        <f>VLOOKUP(A570,Pivot!$A$3:$B$185,2,0)</f>
        <v>3765477.4750000001</v>
      </c>
      <c r="E570" s="3">
        <f t="shared" si="8"/>
        <v>0</v>
      </c>
      <c r="F570" s="1"/>
      <c r="G570" s="1"/>
      <c r="H570" s="1"/>
      <c r="I570" s="1"/>
      <c r="J570" s="1"/>
    </row>
    <row r="571" spans="1:10" x14ac:dyDescent="0.35">
      <c r="A571" s="1" t="s">
        <v>64</v>
      </c>
      <c r="B571" s="1" t="s">
        <v>450</v>
      </c>
      <c r="C571" s="3">
        <v>2609199.2725</v>
      </c>
      <c r="D571" s="3">
        <f>VLOOKUP(A571,Pivot!$A$3:$B$185,2,0)</f>
        <v>2609199.2725</v>
      </c>
      <c r="E571" s="3">
        <f t="shared" si="8"/>
        <v>0</v>
      </c>
      <c r="F571" s="1"/>
      <c r="G571" s="1"/>
      <c r="H571" s="1"/>
      <c r="I571" s="1"/>
      <c r="J571" s="1"/>
    </row>
    <row r="572" spans="1:10" x14ac:dyDescent="0.35">
      <c r="A572" s="1" t="s">
        <v>76</v>
      </c>
      <c r="B572" s="1" t="s">
        <v>613</v>
      </c>
      <c r="C572" s="3">
        <v>90506.5</v>
      </c>
      <c r="D572" s="3">
        <f>VLOOKUP(A572,Pivot!$A$3:$B$185,2,0)</f>
        <v>375910.25</v>
      </c>
      <c r="E572" s="3">
        <f t="shared" si="8"/>
        <v>90506.5</v>
      </c>
      <c r="F572" s="1"/>
      <c r="G572" s="1"/>
      <c r="H572" s="1"/>
      <c r="I572" s="1"/>
      <c r="J572" s="1"/>
    </row>
    <row r="573" spans="1:10" x14ac:dyDescent="0.35">
      <c r="A573" s="1" t="s">
        <v>126</v>
      </c>
      <c r="B573" s="1" t="s">
        <v>614</v>
      </c>
      <c r="C573" s="3">
        <v>391818</v>
      </c>
      <c r="D573" s="3">
        <f>VLOOKUP(A573,Pivot!$A$3:$B$185,2,0)</f>
        <v>1140418</v>
      </c>
      <c r="E573" s="3">
        <f t="shared" si="8"/>
        <v>391818</v>
      </c>
      <c r="F573" s="1"/>
      <c r="G573" s="1"/>
      <c r="H573" s="1"/>
      <c r="I573" s="1"/>
      <c r="J573" s="1"/>
    </row>
    <row r="574" spans="1:10" x14ac:dyDescent="0.35">
      <c r="A574" s="1" t="s">
        <v>107</v>
      </c>
      <c r="B574" s="1" t="s">
        <v>615</v>
      </c>
      <c r="C574" s="3">
        <v>204668</v>
      </c>
      <c r="D574" s="3">
        <f>VLOOKUP(A574,Pivot!$A$3:$B$185,2,0)</f>
        <v>663185.5</v>
      </c>
      <c r="E574" s="3">
        <f t="shared" si="8"/>
        <v>204668</v>
      </c>
      <c r="F574" s="1"/>
      <c r="G574" s="1"/>
      <c r="H574" s="1"/>
      <c r="I574" s="1"/>
      <c r="J574" s="1"/>
    </row>
    <row r="575" spans="1:10" x14ac:dyDescent="0.35">
      <c r="A575" s="1" t="s">
        <v>11</v>
      </c>
      <c r="B575" s="1" t="s">
        <v>242</v>
      </c>
      <c r="C575" s="3">
        <v>2830850.375</v>
      </c>
      <c r="D575" s="3">
        <f>VLOOKUP(A575,Pivot!$A$3:$B$185,2,0)</f>
        <v>2830850.375</v>
      </c>
      <c r="E575" s="3">
        <f t="shared" si="8"/>
        <v>0</v>
      </c>
      <c r="F575" s="1"/>
      <c r="G575" s="1"/>
      <c r="H575" s="1"/>
      <c r="I575" s="1"/>
      <c r="J575" s="1"/>
    </row>
    <row r="576" spans="1:10" x14ac:dyDescent="0.35">
      <c r="A576" s="1" t="s">
        <v>40</v>
      </c>
      <c r="B576" s="1" t="s">
        <v>616</v>
      </c>
      <c r="C576" s="3">
        <v>113151.65</v>
      </c>
      <c r="D576" s="3">
        <f>VLOOKUP(A576,Pivot!$A$3:$B$185,2,0)</f>
        <v>163027.125</v>
      </c>
      <c r="E576" s="3">
        <f t="shared" si="8"/>
        <v>113151.65</v>
      </c>
      <c r="F576" s="1"/>
      <c r="G576" s="1"/>
      <c r="H576" s="1"/>
      <c r="I576" s="1"/>
      <c r="J576" s="1"/>
    </row>
    <row r="577" spans="1:10" x14ac:dyDescent="0.35">
      <c r="A577" s="1" t="s">
        <v>55</v>
      </c>
      <c r="B577" s="1" t="s">
        <v>617</v>
      </c>
      <c r="C577" s="3">
        <v>224318.75</v>
      </c>
      <c r="D577" s="3">
        <f>VLOOKUP(A577,Pivot!$A$3:$B$185,2,0)</f>
        <v>401175.5</v>
      </c>
      <c r="E577" s="3">
        <f t="shared" si="8"/>
        <v>224318.75</v>
      </c>
      <c r="F577" s="1"/>
      <c r="G577" s="1"/>
      <c r="H577" s="1"/>
      <c r="I577" s="1"/>
      <c r="J577" s="1"/>
    </row>
    <row r="578" spans="1:10" x14ac:dyDescent="0.35">
      <c r="A578" s="1" t="s">
        <v>46</v>
      </c>
      <c r="B578" s="1" t="s">
        <v>291</v>
      </c>
      <c r="C578" s="3">
        <v>370108.6</v>
      </c>
      <c r="D578" s="3">
        <f>VLOOKUP(A578,Pivot!$A$3:$B$185,2,0)</f>
        <v>370108.6</v>
      </c>
      <c r="E578" s="3">
        <f t="shared" si="8"/>
        <v>0</v>
      </c>
      <c r="F578" s="1"/>
      <c r="G578" s="1"/>
      <c r="H578" s="1"/>
      <c r="I578" s="1"/>
      <c r="J578" s="1"/>
    </row>
    <row r="579" spans="1:10" x14ac:dyDescent="0.35">
      <c r="A579" s="1" t="s">
        <v>40</v>
      </c>
      <c r="B579" s="1" t="s">
        <v>618</v>
      </c>
      <c r="C579" s="3">
        <v>24068.25</v>
      </c>
      <c r="D579" s="3">
        <f>VLOOKUP(A579,Pivot!$A$3:$B$185,2,0)</f>
        <v>163027.125</v>
      </c>
      <c r="E579" s="3">
        <f t="shared" ref="E579:E642" si="9">IF(C579=D579,0,C579)</f>
        <v>24068.25</v>
      </c>
      <c r="F579" s="1"/>
      <c r="G579" s="1"/>
      <c r="H579" s="1"/>
      <c r="I579" s="1"/>
      <c r="J579" s="1"/>
    </row>
    <row r="580" spans="1:10" x14ac:dyDescent="0.35">
      <c r="A580" s="1" t="s">
        <v>153</v>
      </c>
      <c r="B580" s="1" t="s">
        <v>619</v>
      </c>
      <c r="C580" s="3">
        <v>90600.074999999997</v>
      </c>
      <c r="D580" s="3">
        <f>VLOOKUP(A580,Pivot!$A$3:$B$185,2,0)</f>
        <v>125129.25</v>
      </c>
      <c r="E580" s="3">
        <f t="shared" si="9"/>
        <v>90600.074999999997</v>
      </c>
      <c r="F580" s="1"/>
      <c r="G580" s="1"/>
      <c r="H580" s="1"/>
      <c r="I580" s="1"/>
      <c r="J580" s="1"/>
    </row>
    <row r="581" spans="1:10" x14ac:dyDescent="0.35">
      <c r="A581" s="1" t="s">
        <v>178</v>
      </c>
      <c r="B581" s="1" t="s">
        <v>620</v>
      </c>
      <c r="C581" s="3">
        <v>152359.57499999998</v>
      </c>
      <c r="D581" s="3">
        <f>VLOOKUP(A581,Pivot!$A$3:$B$185,2,0)</f>
        <v>152359.57499999998</v>
      </c>
      <c r="E581" s="3">
        <f t="shared" si="9"/>
        <v>0</v>
      </c>
      <c r="F581" s="1"/>
      <c r="G581" s="1"/>
      <c r="H581" s="1"/>
      <c r="I581" s="1"/>
      <c r="J581" s="1"/>
    </row>
    <row r="582" spans="1:10" x14ac:dyDescent="0.35">
      <c r="A582" s="1" t="s">
        <v>8</v>
      </c>
      <c r="B582" s="1" t="s">
        <v>621</v>
      </c>
      <c r="C582" s="3">
        <v>111748.02500000001</v>
      </c>
      <c r="D582" s="3">
        <f>VLOOKUP(A582,Pivot!$A$3:$B$185,2,0)</f>
        <v>3266442</v>
      </c>
      <c r="E582" s="3">
        <f t="shared" si="9"/>
        <v>111748.02500000001</v>
      </c>
      <c r="F582" s="1"/>
      <c r="G582" s="1"/>
      <c r="H582" s="1"/>
      <c r="I582" s="1"/>
      <c r="J582" s="1"/>
    </row>
    <row r="583" spans="1:10" x14ac:dyDescent="0.35">
      <c r="A583" s="1" t="s">
        <v>178</v>
      </c>
      <c r="B583" s="1" t="s">
        <v>622</v>
      </c>
      <c r="C583" s="3">
        <v>39133.824999999997</v>
      </c>
      <c r="D583" s="3">
        <f>VLOOKUP(A583,Pivot!$A$3:$B$185,2,0)</f>
        <v>152359.57499999998</v>
      </c>
      <c r="E583" s="3">
        <f t="shared" si="9"/>
        <v>39133.824999999997</v>
      </c>
      <c r="F583" s="1"/>
      <c r="G583" s="1"/>
      <c r="H583" s="1"/>
      <c r="I583" s="1"/>
      <c r="J583" s="1"/>
    </row>
    <row r="584" spans="1:10" x14ac:dyDescent="0.35">
      <c r="A584" s="1" t="s">
        <v>164</v>
      </c>
      <c r="B584" s="1" t="s">
        <v>623</v>
      </c>
      <c r="C584" s="3">
        <v>2132313</v>
      </c>
      <c r="D584" s="3">
        <f>VLOOKUP(A584,Pivot!$A$3:$B$185,2,0)</f>
        <v>2713881.625</v>
      </c>
      <c r="E584" s="3">
        <f t="shared" si="9"/>
        <v>2132313</v>
      </c>
      <c r="F584" s="1"/>
      <c r="G584" s="1"/>
      <c r="H584" s="1"/>
      <c r="I584" s="1"/>
      <c r="J584" s="1"/>
    </row>
    <row r="585" spans="1:10" x14ac:dyDescent="0.35">
      <c r="A585" s="1" t="s">
        <v>127</v>
      </c>
      <c r="B585" s="1" t="s">
        <v>624</v>
      </c>
      <c r="C585" s="3">
        <v>63837.625</v>
      </c>
      <c r="D585" s="3">
        <f>VLOOKUP(A585,Pivot!$A$3:$B$185,2,0)</f>
        <v>81523.299999999988</v>
      </c>
      <c r="E585" s="3">
        <f t="shared" si="9"/>
        <v>63837.625</v>
      </c>
      <c r="F585" s="1"/>
      <c r="G585" s="1"/>
      <c r="H585" s="1"/>
      <c r="I585" s="1"/>
      <c r="J585" s="1"/>
    </row>
    <row r="586" spans="1:10" x14ac:dyDescent="0.35">
      <c r="A586" s="1" t="s">
        <v>160</v>
      </c>
      <c r="B586" s="1" t="s">
        <v>387</v>
      </c>
      <c r="C586" s="3">
        <v>107350</v>
      </c>
      <c r="D586" s="3">
        <f>VLOOKUP(A586,Pivot!$A$3:$B$185,2,0)</f>
        <v>263152.375</v>
      </c>
      <c r="E586" s="3">
        <f t="shared" si="9"/>
        <v>107350</v>
      </c>
      <c r="F586" s="1"/>
      <c r="G586" s="1"/>
      <c r="H586" s="1"/>
      <c r="I586" s="1"/>
      <c r="J586" s="1"/>
    </row>
    <row r="587" spans="1:10" x14ac:dyDescent="0.35">
      <c r="A587" s="1" t="s">
        <v>43</v>
      </c>
      <c r="B587" s="1" t="s">
        <v>363</v>
      </c>
      <c r="C587" s="3">
        <v>591694.20000000007</v>
      </c>
      <c r="D587" s="3">
        <f>VLOOKUP(A587,Pivot!$A$3:$B$185,2,0)</f>
        <v>591694.20000000007</v>
      </c>
      <c r="E587" s="3">
        <f t="shared" si="9"/>
        <v>0</v>
      </c>
      <c r="F587" s="1"/>
      <c r="G587" s="1"/>
      <c r="H587" s="1"/>
      <c r="I587" s="1"/>
      <c r="J587" s="1"/>
    </row>
    <row r="588" spans="1:10" x14ac:dyDescent="0.35">
      <c r="A588" s="1" t="s">
        <v>7</v>
      </c>
      <c r="B588" s="1" t="s">
        <v>625</v>
      </c>
      <c r="C588" s="3">
        <v>38104.5</v>
      </c>
      <c r="D588" s="3">
        <f>VLOOKUP(A588,Pivot!$A$3:$B$185,2,0)</f>
        <v>499429.25</v>
      </c>
      <c r="E588" s="3">
        <f t="shared" si="9"/>
        <v>38104.5</v>
      </c>
      <c r="F588" s="1"/>
      <c r="G588" s="1"/>
      <c r="H588" s="1"/>
      <c r="I588" s="1"/>
      <c r="J588" s="1"/>
    </row>
    <row r="589" spans="1:10" x14ac:dyDescent="0.35">
      <c r="A589" s="1" t="s">
        <v>76</v>
      </c>
      <c r="B589" s="1" t="s">
        <v>626</v>
      </c>
      <c r="C589" s="3">
        <v>206071.625</v>
      </c>
      <c r="D589" s="3">
        <f>VLOOKUP(A589,Pivot!$A$3:$B$185,2,0)</f>
        <v>375910.25</v>
      </c>
      <c r="E589" s="3">
        <f t="shared" si="9"/>
        <v>206071.625</v>
      </c>
      <c r="F589" s="1"/>
      <c r="G589" s="1"/>
      <c r="H589" s="1"/>
      <c r="I589" s="1"/>
      <c r="J589" s="1"/>
    </row>
    <row r="590" spans="1:10" x14ac:dyDescent="0.35">
      <c r="A590" s="1" t="s">
        <v>107</v>
      </c>
      <c r="B590" s="1" t="s">
        <v>627</v>
      </c>
      <c r="C590" s="3">
        <v>370763.625</v>
      </c>
      <c r="D590" s="3">
        <f>VLOOKUP(A590,Pivot!$A$3:$B$185,2,0)</f>
        <v>663185.5</v>
      </c>
      <c r="E590" s="3">
        <f t="shared" si="9"/>
        <v>370763.625</v>
      </c>
      <c r="F590" s="1"/>
      <c r="G590" s="1"/>
      <c r="H590" s="1"/>
      <c r="I590" s="1"/>
      <c r="J590" s="1"/>
    </row>
    <row r="591" spans="1:10" x14ac:dyDescent="0.35">
      <c r="A591" s="1" t="s">
        <v>62</v>
      </c>
      <c r="B591" s="1" t="s">
        <v>546</v>
      </c>
      <c r="C591" s="3">
        <v>88990.584999999992</v>
      </c>
      <c r="D591" s="3">
        <f>VLOOKUP(A591,Pivot!$A$3:$B$185,2,0)</f>
        <v>195310.5</v>
      </c>
      <c r="E591" s="3">
        <f t="shared" si="9"/>
        <v>88990.584999999992</v>
      </c>
      <c r="F591" s="1"/>
      <c r="G591" s="1"/>
      <c r="H591" s="1"/>
      <c r="I591" s="1"/>
      <c r="J591" s="1"/>
    </row>
    <row r="592" spans="1:10" x14ac:dyDescent="0.35">
      <c r="A592" s="1" t="s">
        <v>151</v>
      </c>
      <c r="B592" s="1" t="s">
        <v>628</v>
      </c>
      <c r="C592" s="3">
        <v>202796.5</v>
      </c>
      <c r="D592" s="3">
        <f>VLOOKUP(A592,Pivot!$A$3:$B$185,2,0)</f>
        <v>642786.15</v>
      </c>
      <c r="E592" s="3">
        <f t="shared" si="9"/>
        <v>202796.5</v>
      </c>
      <c r="F592" s="1"/>
      <c r="G592" s="1"/>
      <c r="H592" s="1"/>
      <c r="I592" s="1"/>
      <c r="J592" s="1"/>
    </row>
    <row r="593" spans="1:10" x14ac:dyDescent="0.35">
      <c r="A593" s="1" t="s">
        <v>61</v>
      </c>
      <c r="B593" s="1" t="s">
        <v>629</v>
      </c>
      <c r="C593" s="3">
        <v>291318.44999999995</v>
      </c>
      <c r="D593" s="3">
        <f>VLOOKUP(A593,Pivot!$A$3:$B$185,2,0)</f>
        <v>291318.44999999995</v>
      </c>
      <c r="E593" s="3">
        <f t="shared" si="9"/>
        <v>0</v>
      </c>
      <c r="F593" s="1"/>
      <c r="G593" s="1"/>
      <c r="H593" s="1"/>
      <c r="I593" s="1"/>
      <c r="J593" s="1"/>
    </row>
    <row r="594" spans="1:10" x14ac:dyDescent="0.35">
      <c r="A594" s="1" t="s">
        <v>160</v>
      </c>
      <c r="B594" s="1" t="s">
        <v>508</v>
      </c>
      <c r="C594" s="3">
        <v>105852.79999999999</v>
      </c>
      <c r="D594" s="3">
        <f>VLOOKUP(A594,Pivot!$A$3:$B$185,2,0)</f>
        <v>263152.375</v>
      </c>
      <c r="E594" s="3">
        <f t="shared" si="9"/>
        <v>105852.79999999999</v>
      </c>
      <c r="F594" s="1"/>
      <c r="G594" s="1"/>
      <c r="H594" s="1"/>
      <c r="I594" s="1"/>
      <c r="J594" s="1"/>
    </row>
    <row r="595" spans="1:10" x14ac:dyDescent="0.35">
      <c r="A595" s="1" t="s">
        <v>155</v>
      </c>
      <c r="B595" s="1" t="s">
        <v>630</v>
      </c>
      <c r="C595" s="3">
        <v>61311.100000000006</v>
      </c>
      <c r="D595" s="3">
        <f>VLOOKUP(A595,Pivot!$A$3:$B$185,2,0)</f>
        <v>159752</v>
      </c>
      <c r="E595" s="3">
        <f t="shared" si="9"/>
        <v>61311.100000000006</v>
      </c>
      <c r="F595" s="1"/>
      <c r="G595" s="1"/>
      <c r="H595" s="1"/>
      <c r="I595" s="1"/>
      <c r="J595" s="1"/>
    </row>
    <row r="596" spans="1:10" x14ac:dyDescent="0.35">
      <c r="A596" s="1" t="s">
        <v>108</v>
      </c>
      <c r="B596" s="1" t="s">
        <v>249</v>
      </c>
      <c r="C596" s="3">
        <v>165366.5</v>
      </c>
      <c r="D596" s="3">
        <f>VLOOKUP(A596,Pivot!$A$3:$B$185,2,0)</f>
        <v>321636.75</v>
      </c>
      <c r="E596" s="3">
        <f t="shared" si="9"/>
        <v>165366.5</v>
      </c>
      <c r="F596" s="1"/>
      <c r="G596" s="1"/>
      <c r="H596" s="1"/>
      <c r="I596" s="1"/>
      <c r="J596" s="1"/>
    </row>
    <row r="597" spans="1:10" x14ac:dyDescent="0.35">
      <c r="A597" s="1" t="s">
        <v>117</v>
      </c>
      <c r="B597" s="1" t="s">
        <v>631</v>
      </c>
      <c r="C597" s="3">
        <v>145528.59999999998</v>
      </c>
      <c r="D597" s="3">
        <f>VLOOKUP(A597,Pivot!$A$3:$B$185,2,0)</f>
        <v>212434.72500000001</v>
      </c>
      <c r="E597" s="3">
        <f t="shared" si="9"/>
        <v>145528.59999999998</v>
      </c>
      <c r="F597" s="1"/>
      <c r="G597" s="1"/>
      <c r="H597" s="1"/>
      <c r="I597" s="1"/>
      <c r="J597" s="1"/>
    </row>
    <row r="598" spans="1:10" x14ac:dyDescent="0.35">
      <c r="A598" s="1" t="s">
        <v>170</v>
      </c>
      <c r="B598" s="1" t="s">
        <v>632</v>
      </c>
      <c r="C598" s="3">
        <v>92752.3</v>
      </c>
      <c r="D598" s="3">
        <f>VLOOKUP(A598,Pivot!$A$3:$B$185,2,0)</f>
        <v>474809.66749999998</v>
      </c>
      <c r="E598" s="3">
        <f t="shared" si="9"/>
        <v>92752.3</v>
      </c>
      <c r="F598" s="1"/>
      <c r="G598" s="1"/>
      <c r="H598" s="1"/>
      <c r="I598" s="1"/>
      <c r="J598" s="1"/>
    </row>
    <row r="599" spans="1:10" x14ac:dyDescent="0.35">
      <c r="A599" s="1" t="s">
        <v>53</v>
      </c>
      <c r="B599" s="1" t="s">
        <v>633</v>
      </c>
      <c r="C599" s="3">
        <v>1068552.3999999999</v>
      </c>
      <c r="D599" s="3">
        <f>VLOOKUP(A599,Pivot!$A$3:$B$185,2,0)</f>
        <v>1068552.3999999999</v>
      </c>
      <c r="E599" s="3">
        <f t="shared" si="9"/>
        <v>0</v>
      </c>
      <c r="F599" s="1"/>
      <c r="G599" s="1"/>
      <c r="H599" s="1"/>
      <c r="I599" s="1"/>
      <c r="J599" s="1"/>
    </row>
    <row r="600" spans="1:10" x14ac:dyDescent="0.35">
      <c r="A600" s="1" t="s">
        <v>38</v>
      </c>
      <c r="B600" s="1" t="s">
        <v>404</v>
      </c>
      <c r="C600" s="3">
        <v>125316.4</v>
      </c>
      <c r="D600" s="3">
        <f>VLOOKUP(A600,Pivot!$A$3:$B$185,2,0)</f>
        <v>331274.97499999998</v>
      </c>
      <c r="E600" s="3">
        <f t="shared" si="9"/>
        <v>125316.4</v>
      </c>
      <c r="F600" s="1"/>
      <c r="G600" s="1"/>
      <c r="H600" s="1"/>
      <c r="I600" s="1"/>
      <c r="J600" s="1"/>
    </row>
    <row r="601" spans="1:10" x14ac:dyDescent="0.35">
      <c r="A601" s="1" t="s">
        <v>38</v>
      </c>
      <c r="B601" s="1" t="s">
        <v>634</v>
      </c>
      <c r="C601" s="3">
        <v>34361.5</v>
      </c>
      <c r="D601" s="3">
        <f>VLOOKUP(A601,Pivot!$A$3:$B$185,2,0)</f>
        <v>331274.97499999998</v>
      </c>
      <c r="E601" s="3">
        <f t="shared" si="9"/>
        <v>34361.5</v>
      </c>
      <c r="F601" s="1"/>
      <c r="G601" s="1"/>
      <c r="H601" s="1"/>
      <c r="I601" s="1"/>
      <c r="J601" s="1"/>
    </row>
    <row r="602" spans="1:10" x14ac:dyDescent="0.35">
      <c r="A602" s="1" t="s">
        <v>48</v>
      </c>
      <c r="B602" s="1" t="s">
        <v>635</v>
      </c>
      <c r="C602" s="3">
        <v>391818</v>
      </c>
      <c r="D602" s="3">
        <f>VLOOKUP(A602,Pivot!$A$3:$B$185,2,0)</f>
        <v>391818</v>
      </c>
      <c r="E602" s="3">
        <f t="shared" si="9"/>
        <v>0</v>
      </c>
      <c r="F602" s="1"/>
      <c r="G602" s="1"/>
      <c r="H602" s="1"/>
      <c r="I602" s="1"/>
      <c r="J602" s="1"/>
    </row>
    <row r="603" spans="1:10" x14ac:dyDescent="0.35">
      <c r="A603" s="1" t="s">
        <v>8</v>
      </c>
      <c r="B603" s="1" t="s">
        <v>636</v>
      </c>
      <c r="C603" s="3">
        <v>45590.5</v>
      </c>
      <c r="D603" s="3">
        <f>VLOOKUP(A603,Pivot!$A$3:$B$185,2,0)</f>
        <v>3266442</v>
      </c>
      <c r="E603" s="3">
        <f t="shared" si="9"/>
        <v>45590.5</v>
      </c>
      <c r="F603" s="1"/>
      <c r="G603" s="1"/>
      <c r="H603" s="1"/>
      <c r="I603" s="1"/>
      <c r="J603" s="1"/>
    </row>
    <row r="604" spans="1:10" x14ac:dyDescent="0.35">
      <c r="A604" s="1" t="s">
        <v>165</v>
      </c>
      <c r="B604" s="1" t="s">
        <v>637</v>
      </c>
      <c r="C604" s="3">
        <v>4204063.5</v>
      </c>
      <c r="D604" s="3">
        <f>VLOOKUP(A604,Pivot!$A$3:$B$185,2,0)</f>
        <v>4204063.5</v>
      </c>
      <c r="E604" s="3">
        <f t="shared" si="9"/>
        <v>0</v>
      </c>
      <c r="F604" s="1"/>
      <c r="G604" s="1"/>
      <c r="H604" s="1"/>
      <c r="I604" s="1"/>
      <c r="J604" s="1"/>
    </row>
    <row r="605" spans="1:10" x14ac:dyDescent="0.35">
      <c r="A605" s="1" t="s">
        <v>162</v>
      </c>
      <c r="B605" s="1" t="s">
        <v>638</v>
      </c>
      <c r="C605" s="3">
        <v>472479.65</v>
      </c>
      <c r="D605" s="3">
        <f>VLOOKUP(A605,Pivot!$A$3:$B$185,2,0)</f>
        <v>472479.65</v>
      </c>
      <c r="E605" s="3">
        <f t="shared" si="9"/>
        <v>0</v>
      </c>
      <c r="F605" s="1"/>
      <c r="G605" s="1"/>
      <c r="H605" s="1"/>
      <c r="I605" s="1"/>
      <c r="J605" s="1"/>
    </row>
    <row r="606" spans="1:10" x14ac:dyDescent="0.35">
      <c r="A606" s="1" t="s">
        <v>157</v>
      </c>
      <c r="B606" s="1" t="s">
        <v>639</v>
      </c>
      <c r="C606" s="3">
        <v>489136</v>
      </c>
      <c r="D606" s="3">
        <f>VLOOKUP(A606,Pivot!$A$3:$B$185,2,0)</f>
        <v>489136</v>
      </c>
      <c r="E606" s="3">
        <f t="shared" si="9"/>
        <v>0</v>
      </c>
      <c r="F606" s="1"/>
      <c r="G606" s="1"/>
      <c r="H606" s="1"/>
      <c r="I606" s="1"/>
      <c r="J606" s="1"/>
    </row>
    <row r="607" spans="1:10" x14ac:dyDescent="0.35">
      <c r="A607" s="1" t="s">
        <v>12</v>
      </c>
      <c r="B607" s="1" t="s">
        <v>640</v>
      </c>
      <c r="C607" s="3">
        <v>186701.6</v>
      </c>
      <c r="D607" s="3">
        <f>VLOOKUP(A607,Pivot!$A$3:$B$185,2,0)</f>
        <v>286096.96499999997</v>
      </c>
      <c r="E607" s="3">
        <f t="shared" si="9"/>
        <v>186701.6</v>
      </c>
      <c r="F607" s="1"/>
      <c r="G607" s="1"/>
      <c r="H607" s="1"/>
      <c r="I607" s="1"/>
      <c r="J607" s="1"/>
    </row>
    <row r="608" spans="1:10" x14ac:dyDescent="0.35">
      <c r="A608" s="1" t="s">
        <v>160</v>
      </c>
      <c r="B608" s="1" t="s">
        <v>641</v>
      </c>
      <c r="C608" s="3">
        <v>178654.15</v>
      </c>
      <c r="D608" s="3">
        <f>VLOOKUP(A608,Pivot!$A$3:$B$185,2,0)</f>
        <v>263152.375</v>
      </c>
      <c r="E608" s="3">
        <f t="shared" si="9"/>
        <v>178654.15</v>
      </c>
      <c r="F608" s="1"/>
      <c r="G608" s="1"/>
      <c r="H608" s="1"/>
      <c r="I608" s="1"/>
      <c r="J608" s="1"/>
    </row>
    <row r="609" spans="1:10" x14ac:dyDescent="0.35">
      <c r="A609" s="1" t="s">
        <v>99</v>
      </c>
      <c r="B609" s="1" t="s">
        <v>261</v>
      </c>
      <c r="C609" s="3">
        <v>1701868</v>
      </c>
      <c r="D609" s="3">
        <f>VLOOKUP(A609,Pivot!$A$3:$B$185,2,0)</f>
        <v>1795443</v>
      </c>
      <c r="E609" s="3">
        <f t="shared" si="9"/>
        <v>1701868</v>
      </c>
      <c r="F609" s="1"/>
      <c r="G609" s="1"/>
      <c r="H609" s="1"/>
      <c r="I609" s="1"/>
      <c r="J609" s="1"/>
    </row>
    <row r="610" spans="1:10" x14ac:dyDescent="0.35">
      <c r="A610" s="1" t="s">
        <v>76</v>
      </c>
      <c r="B610" s="1" t="s">
        <v>642</v>
      </c>
      <c r="C610" s="3">
        <v>375910.25</v>
      </c>
      <c r="D610" s="3">
        <f>VLOOKUP(A610,Pivot!$A$3:$B$185,2,0)</f>
        <v>375910.25</v>
      </c>
      <c r="E610" s="3">
        <f t="shared" si="9"/>
        <v>0</v>
      </c>
      <c r="F610" s="1"/>
      <c r="G610" s="1"/>
      <c r="H610" s="1"/>
      <c r="I610" s="1"/>
      <c r="J610" s="1"/>
    </row>
    <row r="611" spans="1:10" x14ac:dyDescent="0.35">
      <c r="A611" s="1" t="s">
        <v>10</v>
      </c>
      <c r="B611" s="1" t="s">
        <v>643</v>
      </c>
      <c r="C611" s="3">
        <v>21392.005000000001</v>
      </c>
      <c r="D611" s="3">
        <f>VLOOKUP(A611,Pivot!$A$3:$B$185,2,0)</f>
        <v>68048.5</v>
      </c>
      <c r="E611" s="3">
        <f t="shared" si="9"/>
        <v>21392.005000000001</v>
      </c>
      <c r="F611" s="1"/>
      <c r="G611" s="1"/>
      <c r="H611" s="1"/>
      <c r="I611" s="1"/>
      <c r="J611" s="1"/>
    </row>
    <row r="612" spans="1:10" x14ac:dyDescent="0.35">
      <c r="A612" s="1" t="s">
        <v>133</v>
      </c>
      <c r="B612" s="1" t="s">
        <v>644</v>
      </c>
      <c r="C612" s="3">
        <v>738045.5</v>
      </c>
      <c r="D612" s="3">
        <f>VLOOKUP(A612,Pivot!$A$3:$B$185,2,0)</f>
        <v>789511.75</v>
      </c>
      <c r="E612" s="3">
        <f t="shared" si="9"/>
        <v>738045.5</v>
      </c>
      <c r="F612" s="1"/>
      <c r="G612" s="1"/>
      <c r="H612" s="1"/>
      <c r="I612" s="1"/>
      <c r="J612" s="1"/>
    </row>
    <row r="613" spans="1:10" x14ac:dyDescent="0.35">
      <c r="A613" s="1" t="s">
        <v>81</v>
      </c>
      <c r="B613" s="1" t="s">
        <v>645</v>
      </c>
      <c r="C613" s="3">
        <v>90038.625</v>
      </c>
      <c r="D613" s="3">
        <f>VLOOKUP(A613,Pivot!$A$3:$B$185,2,0)</f>
        <v>1018770.5</v>
      </c>
      <c r="E613" s="3">
        <f t="shared" si="9"/>
        <v>90038.625</v>
      </c>
      <c r="F613" s="1"/>
      <c r="G613" s="1"/>
      <c r="H613" s="1"/>
      <c r="I613" s="1"/>
      <c r="J613" s="1"/>
    </row>
    <row r="614" spans="1:10" x14ac:dyDescent="0.35">
      <c r="A614" s="1" t="s">
        <v>120</v>
      </c>
      <c r="B614" s="1" t="s">
        <v>646</v>
      </c>
      <c r="C614" s="3">
        <v>97948.519749999992</v>
      </c>
      <c r="D614" s="3">
        <f>VLOOKUP(A614,Pivot!$A$3:$B$185,2,0)</f>
        <v>97948.519749999992</v>
      </c>
      <c r="E614" s="3">
        <f t="shared" si="9"/>
        <v>0</v>
      </c>
      <c r="F614" s="1"/>
      <c r="G614" s="1"/>
      <c r="H614" s="1"/>
      <c r="I614" s="1"/>
      <c r="J614" s="1"/>
    </row>
    <row r="615" spans="1:10" x14ac:dyDescent="0.35">
      <c r="A615" s="1" t="s">
        <v>81</v>
      </c>
      <c r="B615" s="1" t="s">
        <v>647</v>
      </c>
      <c r="C615" s="3">
        <v>249584</v>
      </c>
      <c r="D615" s="3">
        <f>VLOOKUP(A615,Pivot!$A$3:$B$185,2,0)</f>
        <v>1018770.5</v>
      </c>
      <c r="E615" s="3">
        <f t="shared" si="9"/>
        <v>249584</v>
      </c>
      <c r="F615" s="1"/>
      <c r="G615" s="1"/>
      <c r="H615" s="1"/>
      <c r="I615" s="1"/>
      <c r="J615" s="1"/>
    </row>
    <row r="616" spans="1:10" x14ac:dyDescent="0.35">
      <c r="A616" s="1" t="s">
        <v>36</v>
      </c>
      <c r="B616" s="1" t="s">
        <v>267</v>
      </c>
      <c r="C616" s="3">
        <v>561136.348</v>
      </c>
      <c r="D616" s="3">
        <f>VLOOKUP(A616,Pivot!$A$3:$B$185,2,0)</f>
        <v>561136.348</v>
      </c>
      <c r="E616" s="3">
        <f t="shared" si="9"/>
        <v>0</v>
      </c>
      <c r="F616" s="1"/>
      <c r="G616" s="1"/>
      <c r="H616" s="1"/>
      <c r="I616" s="1"/>
      <c r="J616" s="1"/>
    </row>
    <row r="617" spans="1:10" x14ac:dyDescent="0.35">
      <c r="A617" s="1" t="s">
        <v>55</v>
      </c>
      <c r="B617" s="1" t="s">
        <v>648</v>
      </c>
      <c r="C617" s="3">
        <v>192971.125</v>
      </c>
      <c r="D617" s="3">
        <f>VLOOKUP(A617,Pivot!$A$3:$B$185,2,0)</f>
        <v>401175.5</v>
      </c>
      <c r="E617" s="3">
        <f t="shared" si="9"/>
        <v>192971.125</v>
      </c>
      <c r="F617" s="1"/>
      <c r="G617" s="1"/>
      <c r="H617" s="1"/>
      <c r="I617" s="1"/>
      <c r="J617" s="1"/>
    </row>
    <row r="618" spans="1:10" x14ac:dyDescent="0.35">
      <c r="A618" s="1" t="s">
        <v>62</v>
      </c>
      <c r="B618" s="1" t="s">
        <v>649</v>
      </c>
      <c r="C618" s="3">
        <v>53254.292499999996</v>
      </c>
      <c r="D618" s="3">
        <f>VLOOKUP(A618,Pivot!$A$3:$B$185,2,0)</f>
        <v>195310.5</v>
      </c>
      <c r="E618" s="3">
        <f t="shared" si="9"/>
        <v>53254.292499999996</v>
      </c>
      <c r="F618" s="1"/>
      <c r="G618" s="1"/>
      <c r="H618" s="1"/>
      <c r="I618" s="1"/>
      <c r="J618" s="1"/>
    </row>
    <row r="619" spans="1:10" x14ac:dyDescent="0.35">
      <c r="A619" s="1" t="s">
        <v>123</v>
      </c>
      <c r="B619" s="1" t="s">
        <v>632</v>
      </c>
      <c r="C619" s="3">
        <v>36607.300000000003</v>
      </c>
      <c r="D619" s="3">
        <f>VLOOKUP(A619,Pivot!$A$3:$B$185,2,0)</f>
        <v>2039439.8125</v>
      </c>
      <c r="E619" s="3">
        <f t="shared" si="9"/>
        <v>36607.300000000003</v>
      </c>
      <c r="F619" s="1"/>
      <c r="G619" s="1"/>
      <c r="H619" s="1"/>
      <c r="I619" s="1"/>
      <c r="J619" s="1"/>
    </row>
    <row r="620" spans="1:10" x14ac:dyDescent="0.35">
      <c r="A620" s="1" t="s">
        <v>102</v>
      </c>
      <c r="B620" s="1" t="s">
        <v>650</v>
      </c>
      <c r="C620" s="3">
        <v>38104.5</v>
      </c>
      <c r="D620" s="3">
        <f>VLOOKUP(A620,Pivot!$A$3:$B$185,2,0)</f>
        <v>201205.72499999998</v>
      </c>
      <c r="E620" s="3">
        <f t="shared" si="9"/>
        <v>38104.5</v>
      </c>
      <c r="F620" s="1"/>
      <c r="G620" s="1"/>
      <c r="H620" s="1"/>
      <c r="I620" s="1"/>
      <c r="J620" s="1"/>
    </row>
    <row r="621" spans="1:10" x14ac:dyDescent="0.35">
      <c r="A621" s="1" t="s">
        <v>22</v>
      </c>
      <c r="B621" s="1" t="s">
        <v>267</v>
      </c>
      <c r="C621" s="3">
        <v>719330.5</v>
      </c>
      <c r="D621" s="3">
        <f>VLOOKUP(A621,Pivot!$A$3:$B$185,2,0)</f>
        <v>719330.5</v>
      </c>
      <c r="E621" s="3">
        <f t="shared" si="9"/>
        <v>0</v>
      </c>
      <c r="F621" s="1"/>
      <c r="G621" s="1"/>
      <c r="H621" s="1"/>
      <c r="I621" s="1"/>
      <c r="J621" s="1"/>
    </row>
    <row r="622" spans="1:10" x14ac:dyDescent="0.35">
      <c r="A622" s="1" t="s">
        <v>40</v>
      </c>
      <c r="B622" s="1" t="s">
        <v>651</v>
      </c>
      <c r="C622" s="3">
        <v>59112.087499999994</v>
      </c>
      <c r="D622" s="3">
        <f>VLOOKUP(A622,Pivot!$A$3:$B$185,2,0)</f>
        <v>163027.125</v>
      </c>
      <c r="E622" s="3">
        <f t="shared" si="9"/>
        <v>59112.087499999994</v>
      </c>
      <c r="F622" s="1"/>
      <c r="G622" s="1"/>
      <c r="H622" s="1"/>
      <c r="I622" s="1"/>
      <c r="J622" s="1"/>
    </row>
    <row r="623" spans="1:10" x14ac:dyDescent="0.35">
      <c r="A623" s="1" t="s">
        <v>22</v>
      </c>
      <c r="B623" s="1" t="s">
        <v>593</v>
      </c>
      <c r="C623" s="3">
        <v>719330.5</v>
      </c>
      <c r="D623" s="3">
        <f>VLOOKUP(A623,Pivot!$A$3:$B$185,2,0)</f>
        <v>719330.5</v>
      </c>
      <c r="E623" s="3">
        <f t="shared" si="9"/>
        <v>0</v>
      </c>
      <c r="F623" s="1"/>
      <c r="G623" s="1"/>
      <c r="H623" s="1"/>
      <c r="I623" s="1"/>
      <c r="J623" s="1"/>
    </row>
    <row r="624" spans="1:10" x14ac:dyDescent="0.35">
      <c r="A624" s="1" t="s">
        <v>40</v>
      </c>
      <c r="B624" s="1" t="s">
        <v>652</v>
      </c>
      <c r="C624" s="3">
        <v>55649.8125</v>
      </c>
      <c r="D624" s="3">
        <f>VLOOKUP(A624,Pivot!$A$3:$B$185,2,0)</f>
        <v>163027.125</v>
      </c>
      <c r="E624" s="3">
        <f t="shared" si="9"/>
        <v>55649.8125</v>
      </c>
      <c r="F624" s="1"/>
      <c r="G624" s="1"/>
      <c r="H624" s="1"/>
      <c r="I624" s="1"/>
      <c r="J624" s="1"/>
    </row>
    <row r="625" spans="1:10" x14ac:dyDescent="0.35">
      <c r="A625" s="1" t="s">
        <v>22</v>
      </c>
      <c r="B625" s="1" t="s">
        <v>614</v>
      </c>
      <c r="C625" s="3">
        <v>719330.5</v>
      </c>
      <c r="D625" s="3">
        <f>VLOOKUP(A625,Pivot!$A$3:$B$185,2,0)</f>
        <v>719330.5</v>
      </c>
      <c r="E625" s="3">
        <f t="shared" si="9"/>
        <v>0</v>
      </c>
      <c r="F625" s="1"/>
      <c r="G625" s="1"/>
      <c r="H625" s="1"/>
      <c r="I625" s="1"/>
      <c r="J625" s="1"/>
    </row>
    <row r="626" spans="1:10" x14ac:dyDescent="0.35">
      <c r="A626" s="1" t="s">
        <v>182</v>
      </c>
      <c r="B626" s="1" t="s">
        <v>653</v>
      </c>
      <c r="C626" s="3">
        <v>335298.7</v>
      </c>
      <c r="D626" s="3">
        <f>VLOOKUP(A626,Pivot!$A$3:$B$185,2,0)</f>
        <v>26110906.75</v>
      </c>
      <c r="E626" s="3">
        <f t="shared" si="9"/>
        <v>335298.7</v>
      </c>
      <c r="F626" s="1"/>
      <c r="G626" s="1"/>
      <c r="H626" s="1"/>
      <c r="I626" s="1"/>
      <c r="J626" s="1"/>
    </row>
    <row r="627" spans="1:10" x14ac:dyDescent="0.35">
      <c r="A627" s="1" t="s">
        <v>103</v>
      </c>
      <c r="B627" s="1" t="s">
        <v>654</v>
      </c>
      <c r="C627" s="3">
        <v>1316994.0249999999</v>
      </c>
      <c r="D627" s="3">
        <f>VLOOKUP(A627,Pivot!$A$3:$B$185,2,0)</f>
        <v>2383842.6</v>
      </c>
      <c r="E627" s="3">
        <f t="shared" si="9"/>
        <v>1316994.0249999999</v>
      </c>
      <c r="F627" s="1"/>
      <c r="G627" s="1"/>
      <c r="H627" s="1"/>
      <c r="I627" s="1"/>
      <c r="J627" s="1"/>
    </row>
    <row r="628" spans="1:10" x14ac:dyDescent="0.35">
      <c r="A628" s="1" t="s">
        <v>81</v>
      </c>
      <c r="B628" s="1" t="s">
        <v>655</v>
      </c>
      <c r="C628" s="3">
        <v>88167.125</v>
      </c>
      <c r="D628" s="3">
        <f>VLOOKUP(A628,Pivot!$A$3:$B$185,2,0)</f>
        <v>1018770.5</v>
      </c>
      <c r="E628" s="3">
        <f t="shared" si="9"/>
        <v>88167.125</v>
      </c>
      <c r="F628" s="1"/>
      <c r="G628" s="1"/>
      <c r="H628" s="1"/>
      <c r="I628" s="1"/>
      <c r="J628" s="1"/>
    </row>
    <row r="629" spans="1:10" x14ac:dyDescent="0.35">
      <c r="A629" s="1" t="s">
        <v>151</v>
      </c>
      <c r="B629" s="1" t="s">
        <v>656</v>
      </c>
      <c r="C629" s="3">
        <v>39133.824999999997</v>
      </c>
      <c r="D629" s="3">
        <f>VLOOKUP(A629,Pivot!$A$3:$B$185,2,0)</f>
        <v>642786.15</v>
      </c>
      <c r="E629" s="3">
        <f t="shared" si="9"/>
        <v>39133.824999999997</v>
      </c>
      <c r="F629" s="1"/>
      <c r="G629" s="1"/>
      <c r="H629" s="1"/>
      <c r="I629" s="1"/>
      <c r="J629" s="1"/>
    </row>
    <row r="630" spans="1:10" x14ac:dyDescent="0.35">
      <c r="A630" s="1" t="s">
        <v>142</v>
      </c>
      <c r="B630" s="1" t="s">
        <v>657</v>
      </c>
      <c r="C630" s="3">
        <v>127468.625</v>
      </c>
      <c r="D630" s="3">
        <f>VLOOKUP(A630,Pivot!$A$3:$B$185,2,0)</f>
        <v>147587.25</v>
      </c>
      <c r="E630" s="3">
        <f t="shared" si="9"/>
        <v>127468.625</v>
      </c>
      <c r="F630" s="1"/>
      <c r="G630" s="1"/>
      <c r="H630" s="1"/>
      <c r="I630" s="1"/>
      <c r="J630" s="1"/>
    </row>
    <row r="631" spans="1:10" x14ac:dyDescent="0.35">
      <c r="A631" s="1" t="s">
        <v>127</v>
      </c>
      <c r="B631" s="1" t="s">
        <v>658</v>
      </c>
      <c r="C631" s="3">
        <v>81523.299999999988</v>
      </c>
      <c r="D631" s="3">
        <f>VLOOKUP(A631,Pivot!$A$3:$B$185,2,0)</f>
        <v>81523.299999999988</v>
      </c>
      <c r="E631" s="3">
        <f t="shared" si="9"/>
        <v>0</v>
      </c>
      <c r="F631" s="1"/>
      <c r="G631" s="1"/>
      <c r="H631" s="1"/>
      <c r="I631" s="1"/>
      <c r="J631" s="1"/>
    </row>
    <row r="632" spans="1:10" x14ac:dyDescent="0.35">
      <c r="A632" s="1" t="s">
        <v>126</v>
      </c>
      <c r="B632" s="1" t="s">
        <v>659</v>
      </c>
      <c r="C632" s="3">
        <v>58223.125</v>
      </c>
      <c r="D632" s="3">
        <f>VLOOKUP(A632,Pivot!$A$3:$B$185,2,0)</f>
        <v>1140418</v>
      </c>
      <c r="E632" s="3">
        <f t="shared" si="9"/>
        <v>58223.125</v>
      </c>
      <c r="F632" s="1"/>
      <c r="G632" s="1"/>
      <c r="H632" s="1"/>
      <c r="I632" s="1"/>
      <c r="J632" s="1"/>
    </row>
    <row r="633" spans="1:10" x14ac:dyDescent="0.35">
      <c r="A633" s="1" t="s">
        <v>182</v>
      </c>
      <c r="B633" s="1" t="s">
        <v>660</v>
      </c>
      <c r="C633" s="3">
        <v>1499371.7</v>
      </c>
      <c r="D633" s="3">
        <f>VLOOKUP(A633,Pivot!$A$3:$B$185,2,0)</f>
        <v>26110906.75</v>
      </c>
      <c r="E633" s="3">
        <f t="shared" si="9"/>
        <v>1499371.7</v>
      </c>
      <c r="F633" s="1"/>
      <c r="G633" s="1"/>
      <c r="H633" s="1"/>
      <c r="I633" s="1"/>
      <c r="J633" s="1"/>
    </row>
    <row r="634" spans="1:10" x14ac:dyDescent="0.35">
      <c r="A634" s="1" t="s">
        <v>170</v>
      </c>
      <c r="B634" s="1" t="s">
        <v>614</v>
      </c>
      <c r="C634" s="3">
        <v>49707.8</v>
      </c>
      <c r="D634" s="3">
        <f>VLOOKUP(A634,Pivot!$A$3:$B$185,2,0)</f>
        <v>474809.66749999998</v>
      </c>
      <c r="E634" s="3">
        <f t="shared" si="9"/>
        <v>49707.8</v>
      </c>
      <c r="F634" s="1"/>
      <c r="G634" s="1"/>
      <c r="H634" s="1"/>
      <c r="I634" s="1"/>
      <c r="J634" s="1"/>
    </row>
    <row r="635" spans="1:10" x14ac:dyDescent="0.35">
      <c r="A635" s="1" t="s">
        <v>126</v>
      </c>
      <c r="B635" s="1" t="s">
        <v>661</v>
      </c>
      <c r="C635" s="3">
        <v>1028128</v>
      </c>
      <c r="D635" s="3">
        <f>VLOOKUP(A635,Pivot!$A$3:$B$185,2,0)</f>
        <v>1140418</v>
      </c>
      <c r="E635" s="3">
        <f t="shared" si="9"/>
        <v>1028128</v>
      </c>
      <c r="F635" s="1"/>
      <c r="G635" s="1"/>
      <c r="H635" s="1"/>
      <c r="I635" s="1"/>
      <c r="J635" s="1"/>
    </row>
    <row r="636" spans="1:10" x14ac:dyDescent="0.35">
      <c r="A636" s="1" t="s">
        <v>160</v>
      </c>
      <c r="B636" s="1" t="s">
        <v>662</v>
      </c>
      <c r="C636" s="3">
        <v>86359.255999999994</v>
      </c>
      <c r="D636" s="3">
        <f>VLOOKUP(A636,Pivot!$A$3:$B$185,2,0)</f>
        <v>263152.375</v>
      </c>
      <c r="E636" s="3">
        <f t="shared" si="9"/>
        <v>86359.255999999994</v>
      </c>
      <c r="F636" s="1"/>
      <c r="G636" s="1"/>
      <c r="H636" s="1"/>
      <c r="I636" s="1"/>
      <c r="J636" s="1"/>
    </row>
    <row r="637" spans="1:10" x14ac:dyDescent="0.35">
      <c r="A637" s="1" t="s">
        <v>7</v>
      </c>
      <c r="B637" s="1" t="s">
        <v>663</v>
      </c>
      <c r="C637" s="3">
        <v>38104.5</v>
      </c>
      <c r="D637" s="3">
        <f>VLOOKUP(A637,Pivot!$A$3:$B$185,2,0)</f>
        <v>499429.25</v>
      </c>
      <c r="E637" s="3">
        <f t="shared" si="9"/>
        <v>38104.5</v>
      </c>
      <c r="F637" s="1"/>
      <c r="G637" s="1"/>
      <c r="H637" s="1"/>
      <c r="I637" s="1"/>
      <c r="J637" s="1"/>
    </row>
    <row r="638" spans="1:10" x14ac:dyDescent="0.35">
      <c r="A638" s="1" t="s">
        <v>37</v>
      </c>
      <c r="B638" s="1" t="s">
        <v>464</v>
      </c>
      <c r="C638" s="3">
        <v>70855.75</v>
      </c>
      <c r="D638" s="3">
        <f>VLOOKUP(A638,Pivot!$A$3:$B$185,2,0)</f>
        <v>2024701.75</v>
      </c>
      <c r="E638" s="3">
        <f t="shared" si="9"/>
        <v>70855.75</v>
      </c>
      <c r="F638" s="1"/>
      <c r="G638" s="1"/>
      <c r="H638" s="1"/>
      <c r="I638" s="1"/>
      <c r="J638" s="1"/>
    </row>
    <row r="639" spans="1:10" x14ac:dyDescent="0.35">
      <c r="A639" s="1" t="s">
        <v>66</v>
      </c>
      <c r="B639" s="1" t="s">
        <v>664</v>
      </c>
      <c r="C639" s="3">
        <v>42221.8</v>
      </c>
      <c r="D639" s="3">
        <f>VLOOKUP(A639,Pivot!$A$3:$B$185,2,0)</f>
        <v>133625.85999999999</v>
      </c>
      <c r="E639" s="3">
        <f t="shared" si="9"/>
        <v>42221.8</v>
      </c>
      <c r="F639" s="1"/>
      <c r="G639" s="1"/>
      <c r="H639" s="1"/>
      <c r="I639" s="1"/>
      <c r="J639" s="1"/>
    </row>
    <row r="640" spans="1:10" x14ac:dyDescent="0.35">
      <c r="A640" s="1" t="s">
        <v>107</v>
      </c>
      <c r="B640" s="1" t="s">
        <v>665</v>
      </c>
      <c r="C640" s="3">
        <v>663185.5</v>
      </c>
      <c r="D640" s="3">
        <f>VLOOKUP(A640,Pivot!$A$3:$B$185,2,0)</f>
        <v>663185.5</v>
      </c>
      <c r="E640" s="3">
        <f t="shared" si="9"/>
        <v>0</v>
      </c>
      <c r="F640" s="1"/>
      <c r="G640" s="1"/>
      <c r="H640" s="1"/>
      <c r="I640" s="1"/>
      <c r="J640" s="1"/>
    </row>
    <row r="641" spans="1:10" x14ac:dyDescent="0.35">
      <c r="A641" s="1" t="s">
        <v>148</v>
      </c>
      <c r="B641" s="1" t="s">
        <v>231</v>
      </c>
      <c r="C641" s="3">
        <v>391818</v>
      </c>
      <c r="D641" s="3">
        <f>VLOOKUP(A641,Pivot!$A$3:$B$185,2,0)</f>
        <v>447963</v>
      </c>
      <c r="E641" s="3">
        <f t="shared" si="9"/>
        <v>391818</v>
      </c>
      <c r="F641" s="1"/>
      <c r="G641" s="1"/>
      <c r="H641" s="1"/>
      <c r="I641" s="1"/>
      <c r="J641" s="1"/>
    </row>
    <row r="642" spans="1:10" x14ac:dyDescent="0.35">
      <c r="A642" s="1" t="s">
        <v>127</v>
      </c>
      <c r="B642" s="1" t="s">
        <v>666</v>
      </c>
      <c r="C642" s="3">
        <v>41847.5</v>
      </c>
      <c r="D642" s="3">
        <f>VLOOKUP(A642,Pivot!$A$3:$B$185,2,0)</f>
        <v>81523.299999999988</v>
      </c>
      <c r="E642" s="3">
        <f t="shared" si="9"/>
        <v>41847.5</v>
      </c>
      <c r="F642" s="1"/>
      <c r="G642" s="1"/>
      <c r="H642" s="1"/>
      <c r="I642" s="1"/>
      <c r="J642" s="1"/>
    </row>
    <row r="643" spans="1:10" x14ac:dyDescent="0.35">
      <c r="A643" s="1" t="s">
        <v>132</v>
      </c>
      <c r="B643" s="1" t="s">
        <v>667</v>
      </c>
      <c r="C643" s="3">
        <v>71417.2</v>
      </c>
      <c r="D643" s="3">
        <f>VLOOKUP(A643,Pivot!$A$3:$B$185,2,0)</f>
        <v>395748.15</v>
      </c>
      <c r="E643" s="3">
        <f t="shared" ref="E643:E706" si="10">IF(C643=D643,0,C643)</f>
        <v>71417.2</v>
      </c>
      <c r="F643" s="1"/>
      <c r="G643" s="1"/>
      <c r="H643" s="1"/>
      <c r="I643" s="1"/>
      <c r="J643" s="1"/>
    </row>
    <row r="644" spans="1:10" x14ac:dyDescent="0.35">
      <c r="A644" s="1" t="s">
        <v>18</v>
      </c>
      <c r="B644" s="1" t="s">
        <v>668</v>
      </c>
      <c r="C644" s="3">
        <v>354388</v>
      </c>
      <c r="D644" s="3">
        <f>VLOOKUP(A644,Pivot!$A$3:$B$185,2,0)</f>
        <v>429248</v>
      </c>
      <c r="E644" s="3">
        <f t="shared" si="10"/>
        <v>354388</v>
      </c>
      <c r="F644" s="1"/>
      <c r="G644" s="1"/>
      <c r="H644" s="1"/>
      <c r="I644" s="1"/>
      <c r="J644" s="1"/>
    </row>
    <row r="645" spans="1:10" x14ac:dyDescent="0.35">
      <c r="A645" s="1" t="s">
        <v>24</v>
      </c>
      <c r="B645" s="1" t="s">
        <v>669</v>
      </c>
      <c r="C645" s="3">
        <v>249584</v>
      </c>
      <c r="D645" s="3">
        <f>VLOOKUP(A645,Pivot!$A$3:$B$185,2,0)</f>
        <v>264743.15000000002</v>
      </c>
      <c r="E645" s="3">
        <f t="shared" si="10"/>
        <v>249584</v>
      </c>
      <c r="F645" s="1"/>
      <c r="G645" s="1"/>
      <c r="H645" s="1"/>
      <c r="I645" s="1"/>
      <c r="J645" s="1"/>
    </row>
    <row r="646" spans="1:10" x14ac:dyDescent="0.35">
      <c r="A646" s="1" t="s">
        <v>55</v>
      </c>
      <c r="B646" s="1" t="s">
        <v>670</v>
      </c>
      <c r="C646" s="3">
        <v>192971.125</v>
      </c>
      <c r="D646" s="3">
        <f>VLOOKUP(A646,Pivot!$A$3:$B$185,2,0)</f>
        <v>401175.5</v>
      </c>
      <c r="E646" s="3">
        <f t="shared" si="10"/>
        <v>192971.125</v>
      </c>
      <c r="F646" s="1"/>
      <c r="G646" s="1"/>
      <c r="H646" s="1"/>
      <c r="I646" s="1"/>
      <c r="J646" s="1"/>
    </row>
    <row r="647" spans="1:10" x14ac:dyDescent="0.35">
      <c r="A647" s="1" t="s">
        <v>56</v>
      </c>
      <c r="B647" s="1" t="s">
        <v>671</v>
      </c>
      <c r="C647" s="3">
        <v>210937.52499999999</v>
      </c>
      <c r="D647" s="3">
        <f>VLOOKUP(A647,Pivot!$A$3:$B$185,2,0)</f>
        <v>449834.5</v>
      </c>
      <c r="E647" s="3">
        <f t="shared" si="10"/>
        <v>210937.52499999999</v>
      </c>
      <c r="F647" s="1"/>
      <c r="G647" s="1"/>
      <c r="H647" s="1"/>
      <c r="I647" s="1"/>
      <c r="J647" s="1"/>
    </row>
    <row r="648" spans="1:10" x14ac:dyDescent="0.35">
      <c r="A648" s="1" t="s">
        <v>151</v>
      </c>
      <c r="B648" s="1" t="s">
        <v>672</v>
      </c>
      <c r="C648" s="3">
        <v>73475.850000000006</v>
      </c>
      <c r="D648" s="3">
        <f>VLOOKUP(A648,Pivot!$A$3:$B$185,2,0)</f>
        <v>642786.15</v>
      </c>
      <c r="E648" s="3">
        <f t="shared" si="10"/>
        <v>73475.850000000006</v>
      </c>
      <c r="F648" s="1"/>
      <c r="G648" s="1"/>
      <c r="H648" s="1"/>
      <c r="I648" s="1"/>
      <c r="J648" s="1"/>
    </row>
    <row r="649" spans="1:10" x14ac:dyDescent="0.35">
      <c r="A649" s="1" t="s">
        <v>28</v>
      </c>
      <c r="B649" s="1" t="s">
        <v>673</v>
      </c>
      <c r="C649" s="3">
        <v>1070236.75</v>
      </c>
      <c r="D649" s="3">
        <f>VLOOKUP(A649,Pivot!$A$3:$B$185,2,0)</f>
        <v>1070236.75</v>
      </c>
      <c r="E649" s="3">
        <f t="shared" si="10"/>
        <v>0</v>
      </c>
      <c r="F649" s="1"/>
      <c r="G649" s="1"/>
      <c r="H649" s="1"/>
      <c r="I649" s="1"/>
      <c r="J649" s="1"/>
    </row>
    <row r="650" spans="1:10" x14ac:dyDescent="0.35">
      <c r="A650" s="1" t="s">
        <v>36</v>
      </c>
      <c r="B650" s="1" t="s">
        <v>674</v>
      </c>
      <c r="C650" s="3">
        <v>32699.608</v>
      </c>
      <c r="D650" s="3">
        <f>VLOOKUP(A650,Pivot!$A$3:$B$185,2,0)</f>
        <v>561136.348</v>
      </c>
      <c r="E650" s="3">
        <f t="shared" si="10"/>
        <v>32699.608</v>
      </c>
      <c r="F650" s="1"/>
      <c r="G650" s="1"/>
      <c r="H650" s="1"/>
      <c r="I650" s="1"/>
      <c r="J650" s="1"/>
    </row>
    <row r="651" spans="1:10" x14ac:dyDescent="0.35">
      <c r="A651" s="1" t="s">
        <v>126</v>
      </c>
      <c r="B651" s="1" t="s">
        <v>675</v>
      </c>
      <c r="C651" s="3">
        <v>101735.5</v>
      </c>
      <c r="D651" s="3">
        <f>VLOOKUP(A651,Pivot!$A$3:$B$185,2,0)</f>
        <v>1140418</v>
      </c>
      <c r="E651" s="3">
        <f t="shared" si="10"/>
        <v>101735.5</v>
      </c>
      <c r="F651" s="1"/>
      <c r="G651" s="1"/>
      <c r="H651" s="1"/>
      <c r="I651" s="1"/>
      <c r="J651" s="1"/>
    </row>
    <row r="652" spans="1:10" x14ac:dyDescent="0.35">
      <c r="A652" s="1" t="s">
        <v>155</v>
      </c>
      <c r="B652" s="1" t="s">
        <v>676</v>
      </c>
      <c r="C652" s="3">
        <v>74224.45</v>
      </c>
      <c r="D652" s="3">
        <f>VLOOKUP(A652,Pivot!$A$3:$B$185,2,0)</f>
        <v>159752</v>
      </c>
      <c r="E652" s="3">
        <f t="shared" si="10"/>
        <v>74224.45</v>
      </c>
      <c r="F652" s="1"/>
      <c r="G652" s="1"/>
      <c r="H652" s="1"/>
      <c r="I652" s="1"/>
      <c r="J652" s="1"/>
    </row>
    <row r="653" spans="1:10" x14ac:dyDescent="0.35">
      <c r="A653" s="1" t="s">
        <v>40</v>
      </c>
      <c r="B653" s="1" t="s">
        <v>677</v>
      </c>
      <c r="C653" s="3">
        <v>36560.512499999997</v>
      </c>
      <c r="D653" s="3">
        <f>VLOOKUP(A653,Pivot!$A$3:$B$185,2,0)</f>
        <v>163027.125</v>
      </c>
      <c r="E653" s="3">
        <f t="shared" si="10"/>
        <v>36560.512499999997</v>
      </c>
      <c r="F653" s="1"/>
      <c r="G653" s="1"/>
      <c r="H653" s="1"/>
      <c r="I653" s="1"/>
      <c r="J653" s="1"/>
    </row>
    <row r="654" spans="1:10" x14ac:dyDescent="0.35">
      <c r="A654" s="1" t="s">
        <v>160</v>
      </c>
      <c r="B654" s="1" t="s">
        <v>437</v>
      </c>
      <c r="C654" s="3">
        <v>138416.9</v>
      </c>
      <c r="D654" s="3">
        <f>VLOOKUP(A654,Pivot!$A$3:$B$185,2,0)</f>
        <v>263152.375</v>
      </c>
      <c r="E654" s="3">
        <f t="shared" si="10"/>
        <v>138416.9</v>
      </c>
      <c r="F654" s="1"/>
      <c r="G654" s="1"/>
      <c r="H654" s="1"/>
      <c r="I654" s="1"/>
      <c r="J654" s="1"/>
    </row>
    <row r="655" spans="1:10" x14ac:dyDescent="0.35">
      <c r="A655" s="1" t="s">
        <v>12</v>
      </c>
      <c r="B655" s="1" t="s">
        <v>678</v>
      </c>
      <c r="C655" s="3">
        <v>188287.69625000001</v>
      </c>
      <c r="D655" s="3">
        <f>VLOOKUP(A655,Pivot!$A$3:$B$185,2,0)</f>
        <v>286096.96499999997</v>
      </c>
      <c r="E655" s="3">
        <f t="shared" si="10"/>
        <v>188287.69625000001</v>
      </c>
      <c r="F655" s="1"/>
      <c r="G655" s="1"/>
      <c r="H655" s="1"/>
      <c r="I655" s="1"/>
      <c r="J655" s="1"/>
    </row>
    <row r="656" spans="1:10" x14ac:dyDescent="0.35">
      <c r="A656" s="1" t="s">
        <v>164</v>
      </c>
      <c r="B656" s="1" t="s">
        <v>679</v>
      </c>
      <c r="C656" s="3">
        <v>329450.26250000001</v>
      </c>
      <c r="D656" s="3">
        <f>VLOOKUP(A656,Pivot!$A$3:$B$185,2,0)</f>
        <v>2713881.625</v>
      </c>
      <c r="E656" s="3">
        <f t="shared" si="10"/>
        <v>329450.26250000001</v>
      </c>
      <c r="F656" s="1"/>
      <c r="G656" s="1"/>
      <c r="H656" s="1"/>
      <c r="I656" s="1"/>
      <c r="J656" s="1"/>
    </row>
    <row r="657" spans="1:10" x14ac:dyDescent="0.35">
      <c r="A657" s="1" t="s">
        <v>56</v>
      </c>
      <c r="B657" s="1" t="s">
        <v>680</v>
      </c>
      <c r="C657" s="3">
        <v>25471.875</v>
      </c>
      <c r="D657" s="3">
        <f>VLOOKUP(A657,Pivot!$A$3:$B$185,2,0)</f>
        <v>449834.5</v>
      </c>
      <c r="E657" s="3">
        <f t="shared" si="10"/>
        <v>25471.875</v>
      </c>
      <c r="F657" s="1"/>
      <c r="G657" s="1"/>
      <c r="H657" s="1"/>
      <c r="I657" s="1"/>
      <c r="J657" s="1"/>
    </row>
    <row r="658" spans="1:10" x14ac:dyDescent="0.35">
      <c r="A658" s="1" t="s">
        <v>168</v>
      </c>
      <c r="B658" s="1" t="s">
        <v>681</v>
      </c>
      <c r="C658" s="3">
        <v>192503.25</v>
      </c>
      <c r="D658" s="3">
        <f>VLOOKUP(A658,Pivot!$A$3:$B$185,2,0)</f>
        <v>1037485.5</v>
      </c>
      <c r="E658" s="3">
        <f t="shared" si="10"/>
        <v>192503.25</v>
      </c>
      <c r="F658" s="1"/>
      <c r="G658" s="1"/>
      <c r="H658" s="1"/>
      <c r="I658" s="1"/>
      <c r="J658" s="1"/>
    </row>
    <row r="659" spans="1:10" x14ac:dyDescent="0.35">
      <c r="A659" s="1" t="s">
        <v>151</v>
      </c>
      <c r="B659" s="1" t="s">
        <v>682</v>
      </c>
      <c r="C659" s="3">
        <v>85266.3</v>
      </c>
      <c r="D659" s="3">
        <f>VLOOKUP(A659,Pivot!$A$3:$B$185,2,0)</f>
        <v>642786.15</v>
      </c>
      <c r="E659" s="3">
        <f t="shared" si="10"/>
        <v>85266.3</v>
      </c>
      <c r="F659" s="1"/>
      <c r="G659" s="1"/>
      <c r="H659" s="1"/>
      <c r="I659" s="1"/>
      <c r="J659" s="1"/>
    </row>
    <row r="660" spans="1:10" x14ac:dyDescent="0.35">
      <c r="A660" s="1" t="s">
        <v>24</v>
      </c>
      <c r="B660" s="1" t="s">
        <v>683</v>
      </c>
      <c r="C660" s="3">
        <v>161155.625</v>
      </c>
      <c r="D660" s="3">
        <f>VLOOKUP(A660,Pivot!$A$3:$B$185,2,0)</f>
        <v>264743.15000000002</v>
      </c>
      <c r="E660" s="3">
        <f t="shared" si="10"/>
        <v>161155.625</v>
      </c>
      <c r="F660" s="1"/>
      <c r="G660" s="1"/>
      <c r="H660" s="1"/>
      <c r="I660" s="1"/>
      <c r="J660" s="1"/>
    </row>
    <row r="661" spans="1:10" x14ac:dyDescent="0.35">
      <c r="A661" s="1" t="s">
        <v>8</v>
      </c>
      <c r="B661" s="1" t="s">
        <v>684</v>
      </c>
      <c r="C661" s="3">
        <v>146651.5</v>
      </c>
      <c r="D661" s="3">
        <f>VLOOKUP(A661,Pivot!$A$3:$B$185,2,0)</f>
        <v>3266442</v>
      </c>
      <c r="E661" s="3">
        <f t="shared" si="10"/>
        <v>146651.5</v>
      </c>
      <c r="F661" s="1"/>
      <c r="G661" s="1"/>
      <c r="H661" s="1"/>
      <c r="I661" s="1"/>
      <c r="J661" s="1"/>
    </row>
    <row r="662" spans="1:10" x14ac:dyDescent="0.35">
      <c r="A662" s="1" t="s">
        <v>37</v>
      </c>
      <c r="B662" s="1" t="s">
        <v>685</v>
      </c>
      <c r="C662" s="3">
        <v>139633.375</v>
      </c>
      <c r="D662" s="3">
        <f>VLOOKUP(A662,Pivot!$A$3:$B$185,2,0)</f>
        <v>2024701.75</v>
      </c>
      <c r="E662" s="3">
        <f t="shared" si="10"/>
        <v>139633.375</v>
      </c>
      <c r="F662" s="1"/>
      <c r="G662" s="1"/>
      <c r="H662" s="1"/>
      <c r="I662" s="1"/>
      <c r="J662" s="1"/>
    </row>
    <row r="663" spans="1:10" x14ac:dyDescent="0.35">
      <c r="A663" s="1" t="s">
        <v>127</v>
      </c>
      <c r="B663" s="1" t="s">
        <v>686</v>
      </c>
      <c r="C663" s="3">
        <v>25939.75</v>
      </c>
      <c r="D663" s="3">
        <f>VLOOKUP(A663,Pivot!$A$3:$B$185,2,0)</f>
        <v>81523.299999999988</v>
      </c>
      <c r="E663" s="3">
        <f t="shared" si="10"/>
        <v>25939.75</v>
      </c>
      <c r="F663" s="1"/>
      <c r="G663" s="1"/>
      <c r="H663" s="1"/>
      <c r="I663" s="1"/>
      <c r="J663" s="1"/>
    </row>
    <row r="664" spans="1:10" x14ac:dyDescent="0.35">
      <c r="A664" s="1" t="s">
        <v>63</v>
      </c>
      <c r="B664" s="1" t="s">
        <v>687</v>
      </c>
      <c r="C664" s="3">
        <v>14313532.199999999</v>
      </c>
      <c r="D664" s="3">
        <f>VLOOKUP(A664,Pivot!$A$3:$B$185,2,0)</f>
        <v>14313532.199999999</v>
      </c>
      <c r="E664" s="3">
        <f t="shared" si="10"/>
        <v>0</v>
      </c>
      <c r="F664" s="1"/>
      <c r="G664" s="1"/>
      <c r="H664" s="1"/>
      <c r="I664" s="1"/>
      <c r="J664" s="1"/>
    </row>
    <row r="665" spans="1:10" x14ac:dyDescent="0.35">
      <c r="A665" s="1" t="s">
        <v>89</v>
      </c>
      <c r="B665" s="1" t="s">
        <v>688</v>
      </c>
      <c r="C665" s="3">
        <v>223383</v>
      </c>
      <c r="D665" s="3">
        <f>VLOOKUP(A665,Pivot!$A$3:$B$185,2,0)</f>
        <v>223383</v>
      </c>
      <c r="E665" s="3">
        <f t="shared" si="10"/>
        <v>0</v>
      </c>
      <c r="F665" s="1"/>
      <c r="G665" s="1"/>
      <c r="H665" s="1"/>
      <c r="I665" s="1"/>
      <c r="J665" s="1"/>
    </row>
    <row r="666" spans="1:10" x14ac:dyDescent="0.35">
      <c r="A666" s="1" t="s">
        <v>7</v>
      </c>
      <c r="B666" s="1" t="s">
        <v>313</v>
      </c>
      <c r="C666" s="3">
        <v>58223.125</v>
      </c>
      <c r="D666" s="3">
        <f>VLOOKUP(A666,Pivot!$A$3:$B$185,2,0)</f>
        <v>499429.25</v>
      </c>
      <c r="E666" s="3">
        <f t="shared" si="10"/>
        <v>58223.125</v>
      </c>
      <c r="F666" s="1"/>
      <c r="G666" s="1"/>
      <c r="H666" s="1"/>
      <c r="I666" s="1"/>
      <c r="J666" s="1"/>
    </row>
    <row r="667" spans="1:10" x14ac:dyDescent="0.35">
      <c r="A667" s="1" t="s">
        <v>153</v>
      </c>
      <c r="B667" s="1" t="s">
        <v>357</v>
      </c>
      <c r="C667" s="3">
        <v>62434</v>
      </c>
      <c r="D667" s="3">
        <f>VLOOKUP(A667,Pivot!$A$3:$B$185,2,0)</f>
        <v>125129.25</v>
      </c>
      <c r="E667" s="3">
        <f t="shared" si="10"/>
        <v>62434</v>
      </c>
      <c r="F667" s="1"/>
      <c r="G667" s="1"/>
      <c r="H667" s="1"/>
      <c r="I667" s="1"/>
      <c r="J667" s="1"/>
    </row>
    <row r="668" spans="1:10" x14ac:dyDescent="0.35">
      <c r="A668" s="1" t="s">
        <v>123</v>
      </c>
      <c r="B668" s="1" t="s">
        <v>319</v>
      </c>
      <c r="C668" s="3">
        <v>2039439.8125</v>
      </c>
      <c r="D668" s="3">
        <f>VLOOKUP(A668,Pivot!$A$3:$B$185,2,0)</f>
        <v>2039439.8125</v>
      </c>
      <c r="E668" s="3">
        <f t="shared" si="10"/>
        <v>0</v>
      </c>
      <c r="F668" s="1"/>
      <c r="G668" s="1"/>
      <c r="H668" s="1"/>
      <c r="I668" s="1"/>
      <c r="J668" s="1"/>
    </row>
    <row r="669" spans="1:10" x14ac:dyDescent="0.35">
      <c r="A669" s="1" t="s">
        <v>123</v>
      </c>
      <c r="B669" s="1" t="s">
        <v>689</v>
      </c>
      <c r="C669" s="3">
        <v>43251.125</v>
      </c>
      <c r="D669" s="3">
        <f>VLOOKUP(A669,Pivot!$A$3:$B$185,2,0)</f>
        <v>2039439.8125</v>
      </c>
      <c r="E669" s="3">
        <f t="shared" si="10"/>
        <v>43251.125</v>
      </c>
      <c r="F669" s="1"/>
      <c r="G669" s="1"/>
      <c r="H669" s="1"/>
      <c r="I669" s="1"/>
      <c r="J669" s="1"/>
    </row>
    <row r="670" spans="1:10" x14ac:dyDescent="0.35">
      <c r="A670" s="1" t="s">
        <v>116</v>
      </c>
      <c r="B670" s="1" t="s">
        <v>523</v>
      </c>
      <c r="C670" s="3">
        <v>49239.925000000003</v>
      </c>
      <c r="D670" s="3">
        <f>VLOOKUP(A670,Pivot!$A$3:$B$185,2,0)</f>
        <v>49239.925000000003</v>
      </c>
      <c r="E670" s="3">
        <f t="shared" si="10"/>
        <v>0</v>
      </c>
      <c r="F670" s="1"/>
      <c r="G670" s="1"/>
      <c r="H670" s="1"/>
      <c r="I670" s="1"/>
      <c r="J670" s="1"/>
    </row>
    <row r="671" spans="1:10" x14ac:dyDescent="0.35">
      <c r="A671" s="1" t="s">
        <v>76</v>
      </c>
      <c r="B671" s="1" t="s">
        <v>690</v>
      </c>
      <c r="C671" s="3">
        <v>189958.01</v>
      </c>
      <c r="D671" s="3">
        <f>VLOOKUP(A671,Pivot!$A$3:$B$185,2,0)</f>
        <v>375910.25</v>
      </c>
      <c r="E671" s="3">
        <f t="shared" si="10"/>
        <v>189958.01</v>
      </c>
      <c r="F671" s="1"/>
      <c r="G671" s="1"/>
      <c r="H671" s="1"/>
      <c r="I671" s="1"/>
      <c r="J671" s="1"/>
    </row>
    <row r="672" spans="1:10" x14ac:dyDescent="0.35">
      <c r="A672" s="1" t="s">
        <v>163</v>
      </c>
      <c r="B672" s="1" t="s">
        <v>691</v>
      </c>
      <c r="C672" s="3">
        <v>72446.524999999994</v>
      </c>
      <c r="D672" s="3">
        <f>VLOOKUP(A672,Pivot!$A$3:$B$185,2,0)</f>
        <v>443845.69999999995</v>
      </c>
      <c r="E672" s="3">
        <f t="shared" si="10"/>
        <v>72446.524999999994</v>
      </c>
      <c r="F672" s="1"/>
      <c r="G672" s="1"/>
      <c r="H672" s="1"/>
      <c r="I672" s="1"/>
      <c r="J672" s="1"/>
    </row>
    <row r="673" spans="1:10" x14ac:dyDescent="0.35">
      <c r="A673" s="1" t="s">
        <v>145</v>
      </c>
      <c r="B673" s="1" t="s">
        <v>692</v>
      </c>
      <c r="C673" s="3">
        <v>79558.225000000006</v>
      </c>
      <c r="D673" s="3">
        <f>VLOOKUP(A673,Pivot!$A$3:$B$185,2,0)</f>
        <v>583520.42374999996</v>
      </c>
      <c r="E673" s="3">
        <f t="shared" si="10"/>
        <v>79558.225000000006</v>
      </c>
      <c r="F673" s="1"/>
      <c r="G673" s="1"/>
      <c r="H673" s="1"/>
      <c r="I673" s="1"/>
      <c r="J673" s="1"/>
    </row>
    <row r="674" spans="1:10" x14ac:dyDescent="0.35">
      <c r="A674" s="1" t="s">
        <v>133</v>
      </c>
      <c r="B674" s="1" t="s">
        <v>693</v>
      </c>
      <c r="C674" s="3">
        <v>532180.5</v>
      </c>
      <c r="D674" s="3">
        <f>VLOOKUP(A674,Pivot!$A$3:$B$185,2,0)</f>
        <v>789511.75</v>
      </c>
      <c r="E674" s="3">
        <f t="shared" si="10"/>
        <v>532180.5</v>
      </c>
      <c r="F674" s="1"/>
      <c r="G674" s="1"/>
      <c r="H674" s="1"/>
      <c r="I674" s="1"/>
      <c r="J674" s="1"/>
    </row>
    <row r="675" spans="1:10" x14ac:dyDescent="0.35">
      <c r="A675" s="1" t="s">
        <v>22</v>
      </c>
      <c r="B675" s="1" t="s">
        <v>694</v>
      </c>
      <c r="C675" s="3">
        <v>719330.5</v>
      </c>
      <c r="D675" s="3">
        <f>VLOOKUP(A675,Pivot!$A$3:$B$185,2,0)</f>
        <v>719330.5</v>
      </c>
      <c r="E675" s="3">
        <f t="shared" si="10"/>
        <v>0</v>
      </c>
      <c r="F675" s="1"/>
      <c r="G675" s="1"/>
      <c r="H675" s="1"/>
      <c r="I675" s="1"/>
      <c r="J675" s="1"/>
    </row>
    <row r="676" spans="1:10" x14ac:dyDescent="0.35">
      <c r="A676" s="1" t="s">
        <v>133</v>
      </c>
      <c r="B676" s="1" t="s">
        <v>633</v>
      </c>
      <c r="C676" s="3">
        <v>377781.75</v>
      </c>
      <c r="D676" s="3">
        <f>VLOOKUP(A676,Pivot!$A$3:$B$185,2,0)</f>
        <v>789511.75</v>
      </c>
      <c r="E676" s="3">
        <f t="shared" si="10"/>
        <v>377781.75</v>
      </c>
      <c r="F676" s="1"/>
      <c r="G676" s="1"/>
      <c r="H676" s="1"/>
      <c r="I676" s="1"/>
      <c r="J676" s="1"/>
    </row>
    <row r="677" spans="1:10" x14ac:dyDescent="0.35">
      <c r="A677" s="1" t="s">
        <v>154</v>
      </c>
      <c r="B677" s="1" t="s">
        <v>695</v>
      </c>
      <c r="C677" s="3">
        <v>372728.7</v>
      </c>
      <c r="D677" s="3">
        <f>VLOOKUP(A677,Pivot!$A$3:$B$185,2,0)</f>
        <v>428312.25</v>
      </c>
      <c r="E677" s="3">
        <f t="shared" si="10"/>
        <v>372728.7</v>
      </c>
      <c r="F677" s="1"/>
      <c r="G677" s="1"/>
      <c r="H677" s="1"/>
      <c r="I677" s="1"/>
      <c r="J677" s="1"/>
    </row>
    <row r="678" spans="1:10" x14ac:dyDescent="0.35">
      <c r="A678" s="1" t="s">
        <v>154</v>
      </c>
      <c r="B678" s="1" t="s">
        <v>502</v>
      </c>
      <c r="C678" s="3">
        <v>428312.25</v>
      </c>
      <c r="D678" s="3">
        <f>VLOOKUP(A678,Pivot!$A$3:$B$185,2,0)</f>
        <v>428312.25</v>
      </c>
      <c r="E678" s="3">
        <f t="shared" si="10"/>
        <v>0</v>
      </c>
      <c r="F678" s="1"/>
      <c r="G678" s="1"/>
      <c r="H678" s="1"/>
      <c r="I678" s="1"/>
      <c r="J678" s="1"/>
    </row>
    <row r="679" spans="1:10" x14ac:dyDescent="0.35">
      <c r="A679" s="1" t="s">
        <v>168</v>
      </c>
      <c r="B679" s="1" t="s">
        <v>696</v>
      </c>
      <c r="C679" s="3">
        <v>192503.25</v>
      </c>
      <c r="D679" s="3">
        <f>VLOOKUP(A679,Pivot!$A$3:$B$185,2,0)</f>
        <v>1037485.5</v>
      </c>
      <c r="E679" s="3">
        <f t="shared" si="10"/>
        <v>192503.25</v>
      </c>
      <c r="F679" s="1"/>
      <c r="G679" s="1"/>
      <c r="H679" s="1"/>
      <c r="I679" s="1"/>
      <c r="J679" s="1"/>
    </row>
    <row r="680" spans="1:10" x14ac:dyDescent="0.35">
      <c r="A680" s="1" t="s">
        <v>61</v>
      </c>
      <c r="B680" s="1" t="s">
        <v>697</v>
      </c>
      <c r="C680" s="3">
        <v>64492.65</v>
      </c>
      <c r="D680" s="3">
        <f>VLOOKUP(A680,Pivot!$A$3:$B$185,2,0)</f>
        <v>291318.44999999995</v>
      </c>
      <c r="E680" s="3">
        <f t="shared" si="10"/>
        <v>64492.65</v>
      </c>
      <c r="F680" s="1"/>
      <c r="G680" s="1"/>
      <c r="H680" s="1"/>
      <c r="I680" s="1"/>
      <c r="J680" s="1"/>
    </row>
    <row r="681" spans="1:10" x14ac:dyDescent="0.35">
      <c r="A681" s="1" t="s">
        <v>8</v>
      </c>
      <c r="B681" s="1" t="s">
        <v>698</v>
      </c>
      <c r="C681" s="3">
        <v>72165.799999999988</v>
      </c>
      <c r="D681" s="3">
        <f>VLOOKUP(A681,Pivot!$A$3:$B$185,2,0)</f>
        <v>3266442</v>
      </c>
      <c r="E681" s="3">
        <f t="shared" si="10"/>
        <v>72165.799999999988</v>
      </c>
      <c r="F681" s="1"/>
      <c r="G681" s="1"/>
      <c r="H681" s="1"/>
      <c r="I681" s="1"/>
      <c r="J681" s="1"/>
    </row>
    <row r="682" spans="1:10" x14ac:dyDescent="0.35">
      <c r="A682" s="1" t="s">
        <v>55</v>
      </c>
      <c r="B682" s="1" t="s">
        <v>699</v>
      </c>
      <c r="C682" s="3">
        <v>192971.125</v>
      </c>
      <c r="D682" s="3">
        <f>VLOOKUP(A682,Pivot!$A$3:$B$185,2,0)</f>
        <v>401175.5</v>
      </c>
      <c r="E682" s="3">
        <f t="shared" si="10"/>
        <v>192971.125</v>
      </c>
      <c r="F682" s="1"/>
      <c r="G682" s="1"/>
      <c r="H682" s="1"/>
      <c r="I682" s="1"/>
      <c r="J682" s="1"/>
    </row>
    <row r="683" spans="1:10" x14ac:dyDescent="0.35">
      <c r="A683" s="1" t="s">
        <v>155</v>
      </c>
      <c r="B683" s="1" t="s">
        <v>700</v>
      </c>
      <c r="C683" s="3">
        <v>61030.375</v>
      </c>
      <c r="D683" s="3">
        <f>VLOOKUP(A683,Pivot!$A$3:$B$185,2,0)</f>
        <v>159752</v>
      </c>
      <c r="E683" s="3">
        <f t="shared" si="10"/>
        <v>61030.375</v>
      </c>
      <c r="F683" s="1"/>
      <c r="G683" s="1"/>
      <c r="H683" s="1"/>
      <c r="I683" s="1"/>
      <c r="J683" s="1"/>
    </row>
    <row r="684" spans="1:10" x14ac:dyDescent="0.35">
      <c r="A684" s="1" t="s">
        <v>170</v>
      </c>
      <c r="B684" s="1" t="s">
        <v>701</v>
      </c>
      <c r="C684" s="3">
        <v>156289.72500000001</v>
      </c>
      <c r="D684" s="3">
        <f>VLOOKUP(A684,Pivot!$A$3:$B$185,2,0)</f>
        <v>474809.66749999998</v>
      </c>
      <c r="E684" s="3">
        <f t="shared" si="10"/>
        <v>156289.72500000001</v>
      </c>
      <c r="F684" s="1"/>
      <c r="G684" s="1"/>
      <c r="H684" s="1"/>
      <c r="I684" s="1"/>
      <c r="J684" s="1"/>
    </row>
    <row r="685" spans="1:10" x14ac:dyDescent="0.35">
      <c r="A685" s="1" t="s">
        <v>92</v>
      </c>
      <c r="B685" s="1" t="s">
        <v>702</v>
      </c>
      <c r="C685" s="3">
        <v>97243.9</v>
      </c>
      <c r="D685" s="3">
        <f>VLOOKUP(A685,Pivot!$A$3:$B$185,2,0)</f>
        <v>97243.9</v>
      </c>
      <c r="E685" s="3">
        <f t="shared" si="10"/>
        <v>0</v>
      </c>
      <c r="F685" s="1"/>
      <c r="G685" s="1"/>
      <c r="H685" s="1"/>
      <c r="I685" s="1"/>
      <c r="J685" s="1"/>
    </row>
    <row r="686" spans="1:10" x14ac:dyDescent="0.35">
      <c r="A686" s="1" t="s">
        <v>169</v>
      </c>
      <c r="B686" s="1" t="s">
        <v>703</v>
      </c>
      <c r="C686" s="3">
        <v>82926.925000000003</v>
      </c>
      <c r="D686" s="3">
        <f>VLOOKUP(A686,Pivot!$A$3:$B$185,2,0)</f>
        <v>82926.925000000003</v>
      </c>
      <c r="E686" s="3">
        <f t="shared" si="10"/>
        <v>0</v>
      </c>
      <c r="F686" s="1"/>
      <c r="G686" s="1"/>
      <c r="H686" s="1"/>
      <c r="I686" s="1"/>
      <c r="J686" s="1"/>
    </row>
    <row r="687" spans="1:10" x14ac:dyDescent="0.35">
      <c r="A687" s="1" t="s">
        <v>151</v>
      </c>
      <c r="B687" s="1" t="s">
        <v>704</v>
      </c>
      <c r="C687" s="3">
        <v>50549.974999999999</v>
      </c>
      <c r="D687" s="3">
        <f>VLOOKUP(A687,Pivot!$A$3:$B$185,2,0)</f>
        <v>642786.15</v>
      </c>
      <c r="E687" s="3">
        <f t="shared" si="10"/>
        <v>50549.974999999999</v>
      </c>
      <c r="F687" s="1"/>
      <c r="G687" s="1"/>
      <c r="H687" s="1"/>
      <c r="I687" s="1"/>
      <c r="J687" s="1"/>
    </row>
    <row r="688" spans="1:10" x14ac:dyDescent="0.35">
      <c r="A688" s="1" t="s">
        <v>151</v>
      </c>
      <c r="B688" s="1" t="s">
        <v>705</v>
      </c>
      <c r="C688" s="3">
        <v>43719</v>
      </c>
      <c r="D688" s="3">
        <f>VLOOKUP(A688,Pivot!$A$3:$B$185,2,0)</f>
        <v>642786.15</v>
      </c>
      <c r="E688" s="3">
        <f t="shared" si="10"/>
        <v>43719</v>
      </c>
      <c r="F688" s="1"/>
      <c r="G688" s="1"/>
      <c r="H688" s="1"/>
      <c r="I688" s="1"/>
      <c r="J688" s="1"/>
    </row>
    <row r="689" spans="1:10" x14ac:dyDescent="0.35">
      <c r="A689" s="1" t="s">
        <v>76</v>
      </c>
      <c r="B689" s="1" t="s">
        <v>706</v>
      </c>
      <c r="C689" s="3">
        <v>54012.25</v>
      </c>
      <c r="D689" s="3">
        <f>VLOOKUP(A689,Pivot!$A$3:$B$185,2,0)</f>
        <v>375910.25</v>
      </c>
      <c r="E689" s="3">
        <f t="shared" si="10"/>
        <v>54012.25</v>
      </c>
      <c r="F689" s="1"/>
      <c r="G689" s="1"/>
      <c r="H689" s="1"/>
      <c r="I689" s="1"/>
      <c r="J689" s="1"/>
    </row>
    <row r="690" spans="1:10" x14ac:dyDescent="0.35">
      <c r="A690" s="1" t="s">
        <v>40</v>
      </c>
      <c r="B690" s="1" t="s">
        <v>707</v>
      </c>
      <c r="C690" s="3">
        <v>113151.65</v>
      </c>
      <c r="D690" s="3">
        <f>VLOOKUP(A690,Pivot!$A$3:$B$185,2,0)</f>
        <v>163027.125</v>
      </c>
      <c r="E690" s="3">
        <f t="shared" si="10"/>
        <v>113151.65</v>
      </c>
      <c r="F690" s="1"/>
      <c r="G690" s="1"/>
      <c r="H690" s="1"/>
      <c r="I690" s="1"/>
      <c r="J690" s="1"/>
    </row>
    <row r="691" spans="1:10" x14ac:dyDescent="0.35">
      <c r="A691" s="1" t="s">
        <v>148</v>
      </c>
      <c r="B691" s="1" t="s">
        <v>298</v>
      </c>
      <c r="C691" s="3">
        <v>391818</v>
      </c>
      <c r="D691" s="3">
        <f>VLOOKUP(A691,Pivot!$A$3:$B$185,2,0)</f>
        <v>447963</v>
      </c>
      <c r="E691" s="3">
        <f t="shared" si="10"/>
        <v>391818</v>
      </c>
      <c r="F691" s="1"/>
      <c r="G691" s="1"/>
      <c r="H691" s="1"/>
      <c r="I691" s="1"/>
      <c r="J691" s="1"/>
    </row>
    <row r="692" spans="1:10" x14ac:dyDescent="0.35">
      <c r="A692" s="1" t="s">
        <v>40</v>
      </c>
      <c r="B692" s="1" t="s">
        <v>708</v>
      </c>
      <c r="C692" s="3">
        <v>24068.25</v>
      </c>
      <c r="D692" s="3">
        <f>VLOOKUP(A692,Pivot!$A$3:$B$185,2,0)</f>
        <v>163027.125</v>
      </c>
      <c r="E692" s="3">
        <f t="shared" si="10"/>
        <v>24068.25</v>
      </c>
      <c r="F692" s="1"/>
      <c r="G692" s="1"/>
      <c r="H692" s="1"/>
      <c r="I692" s="1"/>
      <c r="J692" s="1"/>
    </row>
    <row r="693" spans="1:10" x14ac:dyDescent="0.35">
      <c r="A693" s="1" t="s">
        <v>160</v>
      </c>
      <c r="B693" s="1" t="s">
        <v>709</v>
      </c>
      <c r="C693" s="3">
        <v>68455.551250000004</v>
      </c>
      <c r="D693" s="3">
        <f>VLOOKUP(A693,Pivot!$A$3:$B$185,2,0)</f>
        <v>263152.375</v>
      </c>
      <c r="E693" s="3">
        <f t="shared" si="10"/>
        <v>68455.551250000004</v>
      </c>
      <c r="F693" s="1"/>
      <c r="G693" s="1"/>
      <c r="H693" s="1"/>
      <c r="I693" s="1"/>
      <c r="J693" s="1"/>
    </row>
    <row r="694" spans="1:10" x14ac:dyDescent="0.35">
      <c r="A694" s="1" t="s">
        <v>123</v>
      </c>
      <c r="B694" s="1" t="s">
        <v>710</v>
      </c>
      <c r="C694" s="3">
        <v>200925</v>
      </c>
      <c r="D694" s="3">
        <f>VLOOKUP(A694,Pivot!$A$3:$B$185,2,0)</f>
        <v>2039439.8125</v>
      </c>
      <c r="E694" s="3">
        <f t="shared" si="10"/>
        <v>200925</v>
      </c>
      <c r="F694" s="1"/>
      <c r="G694" s="1"/>
      <c r="H694" s="1"/>
      <c r="I694" s="1"/>
      <c r="J694" s="1"/>
    </row>
    <row r="695" spans="1:10" x14ac:dyDescent="0.35">
      <c r="A695" s="1" t="s">
        <v>117</v>
      </c>
      <c r="B695" s="1" t="s">
        <v>711</v>
      </c>
      <c r="C695" s="3">
        <v>98834.674999999988</v>
      </c>
      <c r="D695" s="3">
        <f>VLOOKUP(A695,Pivot!$A$3:$B$185,2,0)</f>
        <v>212434.72500000001</v>
      </c>
      <c r="E695" s="3">
        <f t="shared" si="10"/>
        <v>98834.674999999988</v>
      </c>
      <c r="F695" s="1"/>
      <c r="G695" s="1"/>
      <c r="H695" s="1"/>
      <c r="I695" s="1"/>
      <c r="J695" s="1"/>
    </row>
    <row r="696" spans="1:10" x14ac:dyDescent="0.35">
      <c r="A696" s="1" t="s">
        <v>80</v>
      </c>
      <c r="B696" s="1" t="s">
        <v>712</v>
      </c>
      <c r="C696" s="3">
        <v>292628.5</v>
      </c>
      <c r="D696" s="3">
        <f>VLOOKUP(A696,Pivot!$A$3:$B$185,2,0)</f>
        <v>292628.5</v>
      </c>
      <c r="E696" s="3">
        <f t="shared" si="10"/>
        <v>0</v>
      </c>
      <c r="F696" s="1"/>
      <c r="G696" s="1"/>
      <c r="H696" s="1"/>
      <c r="I696" s="1"/>
      <c r="J696" s="1"/>
    </row>
    <row r="697" spans="1:10" x14ac:dyDescent="0.35">
      <c r="A697" s="1" t="s">
        <v>100</v>
      </c>
      <c r="B697" s="1" t="s">
        <v>713</v>
      </c>
      <c r="C697" s="3">
        <v>199240.65</v>
      </c>
      <c r="D697" s="3">
        <f>VLOOKUP(A697,Pivot!$A$3:$B$185,2,0)</f>
        <v>290850.57500000001</v>
      </c>
      <c r="E697" s="3">
        <f t="shared" si="10"/>
        <v>199240.65</v>
      </c>
      <c r="F697" s="1"/>
      <c r="G697" s="1"/>
      <c r="H697" s="1"/>
      <c r="I697" s="1"/>
      <c r="J697" s="1"/>
    </row>
    <row r="698" spans="1:10" x14ac:dyDescent="0.35">
      <c r="A698" s="1" t="s">
        <v>127</v>
      </c>
      <c r="B698" s="1" t="s">
        <v>714</v>
      </c>
      <c r="C698" s="3">
        <v>34782.587500000001</v>
      </c>
      <c r="D698" s="3">
        <f>VLOOKUP(A698,Pivot!$A$3:$B$185,2,0)</f>
        <v>81523.299999999988</v>
      </c>
      <c r="E698" s="3">
        <f t="shared" si="10"/>
        <v>34782.587500000001</v>
      </c>
      <c r="F698" s="1"/>
      <c r="G698" s="1"/>
      <c r="H698" s="1"/>
      <c r="I698" s="1"/>
      <c r="J698" s="1"/>
    </row>
    <row r="699" spans="1:10" x14ac:dyDescent="0.35">
      <c r="A699" s="1" t="s">
        <v>79</v>
      </c>
      <c r="B699" s="1" t="s">
        <v>715</v>
      </c>
      <c r="C699" s="3">
        <v>91255.1</v>
      </c>
      <c r="D699" s="3">
        <f>VLOOKUP(A699,Pivot!$A$3:$B$185,2,0)</f>
        <v>14688580.800000001</v>
      </c>
      <c r="E699" s="3">
        <f t="shared" si="10"/>
        <v>91255.1</v>
      </c>
      <c r="F699" s="1"/>
      <c r="G699" s="1"/>
      <c r="H699" s="1"/>
      <c r="I699" s="1"/>
      <c r="J699" s="1"/>
    </row>
    <row r="700" spans="1:10" x14ac:dyDescent="0.35">
      <c r="A700" s="1" t="s">
        <v>42</v>
      </c>
      <c r="B700" s="1" t="s">
        <v>716</v>
      </c>
      <c r="C700" s="3">
        <v>202235.05</v>
      </c>
      <c r="D700" s="3">
        <f>VLOOKUP(A700,Pivot!$A$3:$B$185,2,0)</f>
        <v>214025.5</v>
      </c>
      <c r="E700" s="3">
        <f t="shared" si="10"/>
        <v>202235.05</v>
      </c>
      <c r="F700" s="1"/>
      <c r="G700" s="1"/>
      <c r="H700" s="1"/>
      <c r="I700" s="1"/>
      <c r="J700" s="1"/>
    </row>
    <row r="701" spans="1:10" x14ac:dyDescent="0.35">
      <c r="A701" s="1" t="s">
        <v>168</v>
      </c>
      <c r="B701" s="1" t="s">
        <v>717</v>
      </c>
      <c r="C701" s="3">
        <v>185953</v>
      </c>
      <c r="D701" s="3">
        <f>VLOOKUP(A701,Pivot!$A$3:$B$185,2,0)</f>
        <v>1037485.5</v>
      </c>
      <c r="E701" s="3">
        <f t="shared" si="10"/>
        <v>185953</v>
      </c>
      <c r="F701" s="1"/>
      <c r="G701" s="1"/>
      <c r="H701" s="1"/>
      <c r="I701" s="1"/>
      <c r="J701" s="1"/>
    </row>
    <row r="702" spans="1:10" x14ac:dyDescent="0.35">
      <c r="A702" s="1" t="s">
        <v>37</v>
      </c>
      <c r="B702" s="1" t="s">
        <v>659</v>
      </c>
      <c r="C702" s="3">
        <v>1046843</v>
      </c>
      <c r="D702" s="3">
        <f>VLOOKUP(A702,Pivot!$A$3:$B$185,2,0)</f>
        <v>2024701.75</v>
      </c>
      <c r="E702" s="3">
        <f t="shared" si="10"/>
        <v>1046843</v>
      </c>
      <c r="F702" s="1"/>
      <c r="G702" s="1"/>
      <c r="H702" s="1"/>
      <c r="I702" s="1"/>
      <c r="J702" s="1"/>
    </row>
    <row r="703" spans="1:10" x14ac:dyDescent="0.35">
      <c r="A703" s="1" t="s">
        <v>142</v>
      </c>
      <c r="B703" s="1" t="s">
        <v>718</v>
      </c>
      <c r="C703" s="3">
        <v>133083.125</v>
      </c>
      <c r="D703" s="3">
        <f>VLOOKUP(A703,Pivot!$A$3:$B$185,2,0)</f>
        <v>147587.25</v>
      </c>
      <c r="E703" s="3">
        <f t="shared" si="10"/>
        <v>133083.125</v>
      </c>
      <c r="F703" s="1"/>
      <c r="G703" s="1"/>
      <c r="H703" s="1"/>
      <c r="I703" s="1"/>
      <c r="J703" s="1"/>
    </row>
    <row r="704" spans="1:10" x14ac:dyDescent="0.35">
      <c r="A704" s="1" t="s">
        <v>7</v>
      </c>
      <c r="B704" s="1" t="s">
        <v>263</v>
      </c>
      <c r="C704" s="3">
        <v>48663</v>
      </c>
      <c r="D704" s="3">
        <f>VLOOKUP(A704,Pivot!$A$3:$B$185,2,0)</f>
        <v>499429.25</v>
      </c>
      <c r="E704" s="3">
        <f t="shared" si="10"/>
        <v>48663</v>
      </c>
      <c r="F704" s="1"/>
      <c r="G704" s="1"/>
      <c r="H704" s="1"/>
      <c r="I704" s="1"/>
      <c r="J704" s="1"/>
    </row>
    <row r="705" spans="1:10" x14ac:dyDescent="0.35">
      <c r="A705" s="1" t="s">
        <v>40</v>
      </c>
      <c r="B705" s="1" t="s">
        <v>663</v>
      </c>
      <c r="C705" s="3">
        <v>47321.637499999997</v>
      </c>
      <c r="D705" s="3">
        <f>VLOOKUP(A705,Pivot!$A$3:$B$185,2,0)</f>
        <v>163027.125</v>
      </c>
      <c r="E705" s="3">
        <f t="shared" si="10"/>
        <v>47321.637499999997</v>
      </c>
      <c r="F705" s="1"/>
      <c r="G705" s="1"/>
      <c r="H705" s="1"/>
      <c r="I705" s="1"/>
      <c r="J705" s="1"/>
    </row>
    <row r="706" spans="1:10" x14ac:dyDescent="0.35">
      <c r="A706" s="1" t="s">
        <v>123</v>
      </c>
      <c r="B706" s="1" t="s">
        <v>548</v>
      </c>
      <c r="C706" s="3">
        <v>39976</v>
      </c>
      <c r="D706" s="3">
        <f>VLOOKUP(A706,Pivot!$A$3:$B$185,2,0)</f>
        <v>2039439.8125</v>
      </c>
      <c r="E706" s="3">
        <f t="shared" si="10"/>
        <v>39976</v>
      </c>
      <c r="F706" s="1"/>
      <c r="G706" s="1"/>
      <c r="H706" s="1"/>
      <c r="I706" s="1"/>
      <c r="J706" s="1"/>
    </row>
    <row r="707" spans="1:10" x14ac:dyDescent="0.35">
      <c r="A707" s="1" t="s">
        <v>56</v>
      </c>
      <c r="B707" s="1" t="s">
        <v>719</v>
      </c>
      <c r="C707" s="3">
        <v>232731.14249999999</v>
      </c>
      <c r="D707" s="3">
        <f>VLOOKUP(A707,Pivot!$A$3:$B$185,2,0)</f>
        <v>449834.5</v>
      </c>
      <c r="E707" s="3">
        <f t="shared" ref="E707:E770" si="11">IF(C707=D707,0,C707)</f>
        <v>232731.14249999999</v>
      </c>
      <c r="F707" s="1"/>
      <c r="G707" s="1"/>
      <c r="H707" s="1"/>
      <c r="I707" s="1"/>
      <c r="J707" s="1"/>
    </row>
    <row r="708" spans="1:10" x14ac:dyDescent="0.35">
      <c r="A708" s="1" t="s">
        <v>43</v>
      </c>
      <c r="B708" s="1" t="s">
        <v>720</v>
      </c>
      <c r="C708" s="3">
        <v>591694.20000000007</v>
      </c>
      <c r="D708" s="3">
        <f>VLOOKUP(A708,Pivot!$A$3:$B$185,2,0)</f>
        <v>591694.20000000007</v>
      </c>
      <c r="E708" s="3">
        <f t="shared" si="11"/>
        <v>0</v>
      </c>
      <c r="F708" s="1"/>
      <c r="G708" s="1"/>
      <c r="H708" s="1"/>
      <c r="I708" s="1"/>
      <c r="J708" s="1"/>
    </row>
    <row r="709" spans="1:10" x14ac:dyDescent="0.35">
      <c r="A709" s="1" t="s">
        <v>151</v>
      </c>
      <c r="B709" s="1" t="s">
        <v>570</v>
      </c>
      <c r="C709" s="3">
        <v>40537.449999999997</v>
      </c>
      <c r="D709" s="3">
        <f>VLOOKUP(A709,Pivot!$A$3:$B$185,2,0)</f>
        <v>642786.15</v>
      </c>
      <c r="E709" s="3">
        <f t="shared" si="11"/>
        <v>40537.449999999997</v>
      </c>
      <c r="F709" s="1"/>
      <c r="G709" s="1"/>
      <c r="H709" s="1"/>
      <c r="I709" s="1"/>
      <c r="J709" s="1"/>
    </row>
    <row r="710" spans="1:10" x14ac:dyDescent="0.35">
      <c r="A710" s="1" t="s">
        <v>24</v>
      </c>
      <c r="B710" s="1" t="s">
        <v>721</v>
      </c>
      <c r="C710" s="3">
        <v>134954.625</v>
      </c>
      <c r="D710" s="3">
        <f>VLOOKUP(A710,Pivot!$A$3:$B$185,2,0)</f>
        <v>264743.15000000002</v>
      </c>
      <c r="E710" s="3">
        <f t="shared" si="11"/>
        <v>134954.625</v>
      </c>
      <c r="F710" s="1"/>
      <c r="G710" s="1"/>
      <c r="H710" s="1"/>
      <c r="I710" s="1"/>
      <c r="J710" s="1"/>
    </row>
    <row r="711" spans="1:10" x14ac:dyDescent="0.35">
      <c r="A711" s="1" t="s">
        <v>182</v>
      </c>
      <c r="B711" s="1" t="s">
        <v>722</v>
      </c>
      <c r="C711" s="3">
        <v>216271.3</v>
      </c>
      <c r="D711" s="3">
        <f>VLOOKUP(A711,Pivot!$A$3:$B$185,2,0)</f>
        <v>26110906.75</v>
      </c>
      <c r="E711" s="3">
        <f t="shared" si="11"/>
        <v>216271.3</v>
      </c>
      <c r="F711" s="1"/>
      <c r="G711" s="1"/>
      <c r="H711" s="1"/>
      <c r="I711" s="1"/>
      <c r="J711" s="1"/>
    </row>
    <row r="712" spans="1:10" x14ac:dyDescent="0.35">
      <c r="A712" s="1" t="s">
        <v>6</v>
      </c>
      <c r="B712" s="1" t="s">
        <v>723</v>
      </c>
      <c r="C712" s="3">
        <v>132895.97500000001</v>
      </c>
      <c r="D712" s="3">
        <f>VLOOKUP(A712,Pivot!$A$3:$B$185,2,0)</f>
        <v>483053.625</v>
      </c>
      <c r="E712" s="3">
        <f t="shared" si="11"/>
        <v>132895.97500000001</v>
      </c>
      <c r="F712" s="1"/>
      <c r="G712" s="1"/>
      <c r="H712" s="1"/>
      <c r="I712" s="1"/>
      <c r="J712" s="1"/>
    </row>
    <row r="713" spans="1:10" x14ac:dyDescent="0.35">
      <c r="A713" s="1" t="s">
        <v>12</v>
      </c>
      <c r="B713" s="1" t="s">
        <v>724</v>
      </c>
      <c r="C713" s="3">
        <v>286096.96499999997</v>
      </c>
      <c r="D713" s="3">
        <f>VLOOKUP(A713,Pivot!$A$3:$B$185,2,0)</f>
        <v>286096.96499999997</v>
      </c>
      <c r="E713" s="3">
        <f t="shared" si="11"/>
        <v>0</v>
      </c>
      <c r="F713" s="1"/>
      <c r="G713" s="1"/>
      <c r="H713" s="1"/>
      <c r="I713" s="1"/>
      <c r="J713" s="1"/>
    </row>
    <row r="714" spans="1:10" x14ac:dyDescent="0.35">
      <c r="A714" s="1" t="s">
        <v>8</v>
      </c>
      <c r="B714" s="1" t="s">
        <v>725</v>
      </c>
      <c r="C714" s="3">
        <v>146651.5</v>
      </c>
      <c r="D714" s="3">
        <f>VLOOKUP(A714,Pivot!$A$3:$B$185,2,0)</f>
        <v>3266442</v>
      </c>
      <c r="E714" s="3">
        <f t="shared" si="11"/>
        <v>146651.5</v>
      </c>
      <c r="F714" s="1"/>
      <c r="G714" s="1"/>
      <c r="H714" s="1"/>
      <c r="I714" s="1"/>
      <c r="J714" s="1"/>
    </row>
    <row r="715" spans="1:10" x14ac:dyDescent="0.35">
      <c r="A715" s="1" t="s">
        <v>160</v>
      </c>
      <c r="B715" s="1" t="s">
        <v>284</v>
      </c>
      <c r="C715" s="3">
        <v>61685.399999999994</v>
      </c>
      <c r="D715" s="3">
        <f>VLOOKUP(A715,Pivot!$A$3:$B$185,2,0)</f>
        <v>263152.375</v>
      </c>
      <c r="E715" s="3">
        <f t="shared" si="11"/>
        <v>61685.399999999994</v>
      </c>
      <c r="F715" s="1"/>
      <c r="G715" s="1"/>
      <c r="H715" s="1"/>
      <c r="I715" s="1"/>
      <c r="J715" s="1"/>
    </row>
    <row r="716" spans="1:10" x14ac:dyDescent="0.35">
      <c r="A716" s="1" t="s">
        <v>117</v>
      </c>
      <c r="B716" s="1" t="s">
        <v>726</v>
      </c>
      <c r="C716" s="3">
        <v>61685.399999999994</v>
      </c>
      <c r="D716" s="3">
        <f>VLOOKUP(A716,Pivot!$A$3:$B$185,2,0)</f>
        <v>212434.72500000001</v>
      </c>
      <c r="E716" s="3">
        <f t="shared" si="11"/>
        <v>61685.399999999994</v>
      </c>
      <c r="F716" s="1"/>
      <c r="G716" s="1"/>
      <c r="H716" s="1"/>
      <c r="I716" s="1"/>
      <c r="J716" s="1"/>
    </row>
    <row r="717" spans="1:10" x14ac:dyDescent="0.35">
      <c r="A717" s="1" t="s">
        <v>6</v>
      </c>
      <c r="B717" s="1" t="s">
        <v>727</v>
      </c>
      <c r="C717" s="3">
        <v>483053.625</v>
      </c>
      <c r="D717" s="3">
        <f>VLOOKUP(A717,Pivot!$A$3:$B$185,2,0)</f>
        <v>483053.625</v>
      </c>
      <c r="E717" s="3">
        <f t="shared" si="11"/>
        <v>0</v>
      </c>
      <c r="F717" s="1"/>
      <c r="G717" s="1"/>
      <c r="H717" s="1"/>
      <c r="I717" s="1"/>
      <c r="J717" s="1"/>
    </row>
    <row r="718" spans="1:10" x14ac:dyDescent="0.35">
      <c r="A718" s="1" t="s">
        <v>107</v>
      </c>
      <c r="B718" s="1" t="s">
        <v>394</v>
      </c>
      <c r="C718" s="3">
        <v>176595.5</v>
      </c>
      <c r="D718" s="3">
        <f>VLOOKUP(A718,Pivot!$A$3:$B$185,2,0)</f>
        <v>663185.5</v>
      </c>
      <c r="E718" s="3">
        <f t="shared" si="11"/>
        <v>176595.5</v>
      </c>
      <c r="F718" s="1"/>
      <c r="G718" s="1"/>
      <c r="H718" s="1"/>
      <c r="I718" s="1"/>
      <c r="J718" s="1"/>
    </row>
    <row r="719" spans="1:10" x14ac:dyDescent="0.35">
      <c r="A719" s="1" t="s">
        <v>182</v>
      </c>
      <c r="B719" s="1" t="s">
        <v>616</v>
      </c>
      <c r="C719" s="3">
        <v>216271.3</v>
      </c>
      <c r="D719" s="3">
        <f>VLOOKUP(A719,Pivot!$A$3:$B$185,2,0)</f>
        <v>26110906.75</v>
      </c>
      <c r="E719" s="3">
        <f t="shared" si="11"/>
        <v>216271.3</v>
      </c>
      <c r="F719" s="1"/>
      <c r="G719" s="1"/>
      <c r="H719" s="1"/>
      <c r="I719" s="1"/>
      <c r="J719" s="1"/>
    </row>
    <row r="720" spans="1:10" x14ac:dyDescent="0.35">
      <c r="A720" s="1" t="s">
        <v>182</v>
      </c>
      <c r="B720" s="1" t="s">
        <v>728</v>
      </c>
      <c r="C720" s="3">
        <v>455823.3</v>
      </c>
      <c r="D720" s="3">
        <f>VLOOKUP(A720,Pivot!$A$3:$B$185,2,0)</f>
        <v>26110906.75</v>
      </c>
      <c r="E720" s="3">
        <f t="shared" si="11"/>
        <v>455823.3</v>
      </c>
      <c r="F720" s="1"/>
      <c r="G720" s="1"/>
      <c r="H720" s="1"/>
      <c r="I720" s="1"/>
      <c r="J720" s="1"/>
    </row>
    <row r="721" spans="1:10" x14ac:dyDescent="0.35">
      <c r="A721" s="1" t="s">
        <v>37</v>
      </c>
      <c r="B721" s="1" t="s">
        <v>729</v>
      </c>
      <c r="C721" s="3">
        <v>129808</v>
      </c>
      <c r="D721" s="3">
        <f>VLOOKUP(A721,Pivot!$A$3:$B$185,2,0)</f>
        <v>2024701.75</v>
      </c>
      <c r="E721" s="3">
        <f t="shared" si="11"/>
        <v>129808</v>
      </c>
      <c r="F721" s="1"/>
      <c r="G721" s="1"/>
      <c r="H721" s="1"/>
      <c r="I721" s="1"/>
      <c r="J721" s="1"/>
    </row>
    <row r="722" spans="1:10" x14ac:dyDescent="0.35">
      <c r="A722" s="1" t="s">
        <v>6</v>
      </c>
      <c r="B722" s="1" t="s">
        <v>730</v>
      </c>
      <c r="C722" s="3">
        <v>107630.72499999999</v>
      </c>
      <c r="D722" s="3">
        <f>VLOOKUP(A722,Pivot!$A$3:$B$185,2,0)</f>
        <v>483053.625</v>
      </c>
      <c r="E722" s="3">
        <f t="shared" si="11"/>
        <v>107630.72499999999</v>
      </c>
      <c r="F722" s="1"/>
      <c r="G722" s="1"/>
      <c r="H722" s="1"/>
      <c r="I722" s="1"/>
      <c r="J722" s="1"/>
    </row>
    <row r="723" spans="1:10" x14ac:dyDescent="0.35">
      <c r="A723" s="1" t="s">
        <v>73</v>
      </c>
      <c r="B723" s="1" t="s">
        <v>731</v>
      </c>
      <c r="C723" s="3">
        <v>202609.34999999998</v>
      </c>
      <c r="D723" s="3">
        <f>VLOOKUP(A723,Pivot!$A$3:$B$185,2,0)</f>
        <v>202609.34999999998</v>
      </c>
      <c r="E723" s="3">
        <f t="shared" si="11"/>
        <v>0</v>
      </c>
      <c r="F723" s="1"/>
      <c r="G723" s="1"/>
      <c r="H723" s="1"/>
      <c r="I723" s="1"/>
      <c r="J723" s="1"/>
    </row>
    <row r="724" spans="1:10" x14ac:dyDescent="0.35">
      <c r="A724" s="1" t="s">
        <v>151</v>
      </c>
      <c r="B724" s="1" t="s">
        <v>732</v>
      </c>
      <c r="C724" s="3">
        <v>106601.4</v>
      </c>
      <c r="D724" s="3">
        <f>VLOOKUP(A724,Pivot!$A$3:$B$185,2,0)</f>
        <v>642786.15</v>
      </c>
      <c r="E724" s="3">
        <f t="shared" si="11"/>
        <v>106601.4</v>
      </c>
      <c r="F724" s="1"/>
      <c r="G724" s="1"/>
      <c r="H724" s="1"/>
      <c r="I724" s="1"/>
      <c r="J724" s="1"/>
    </row>
    <row r="725" spans="1:10" x14ac:dyDescent="0.35">
      <c r="A725" s="1" t="s">
        <v>126</v>
      </c>
      <c r="B725" s="1" t="s">
        <v>311</v>
      </c>
      <c r="C725" s="3">
        <v>78341.75</v>
      </c>
      <c r="D725" s="3">
        <f>VLOOKUP(A725,Pivot!$A$3:$B$185,2,0)</f>
        <v>1140418</v>
      </c>
      <c r="E725" s="3">
        <f t="shared" si="11"/>
        <v>78341.75</v>
      </c>
      <c r="F725" s="1"/>
      <c r="G725" s="1"/>
      <c r="H725" s="1"/>
      <c r="I725" s="1"/>
      <c r="J725" s="1"/>
    </row>
    <row r="726" spans="1:10" x14ac:dyDescent="0.35">
      <c r="A726" s="1" t="s">
        <v>76</v>
      </c>
      <c r="B726" s="1" t="s">
        <v>733</v>
      </c>
      <c r="C726" s="3">
        <v>54012.25</v>
      </c>
      <c r="D726" s="3">
        <f>VLOOKUP(A726,Pivot!$A$3:$B$185,2,0)</f>
        <v>375910.25</v>
      </c>
      <c r="E726" s="3">
        <f t="shared" si="11"/>
        <v>54012.25</v>
      </c>
      <c r="F726" s="1"/>
      <c r="G726" s="1"/>
      <c r="H726" s="1"/>
      <c r="I726" s="1"/>
      <c r="J726" s="1"/>
    </row>
    <row r="727" spans="1:10" x14ac:dyDescent="0.35">
      <c r="A727" s="1" t="s">
        <v>12</v>
      </c>
      <c r="B727" s="1" t="s">
        <v>734</v>
      </c>
      <c r="C727" s="3">
        <v>113212.47375</v>
      </c>
      <c r="D727" s="3">
        <f>VLOOKUP(A727,Pivot!$A$3:$B$185,2,0)</f>
        <v>286096.96499999997</v>
      </c>
      <c r="E727" s="3">
        <f t="shared" si="11"/>
        <v>113212.47375</v>
      </c>
      <c r="F727" s="1"/>
      <c r="G727" s="1"/>
      <c r="H727" s="1"/>
      <c r="I727" s="1"/>
      <c r="J727" s="1"/>
    </row>
    <row r="728" spans="1:10" x14ac:dyDescent="0.35">
      <c r="A728" s="1" t="s">
        <v>42</v>
      </c>
      <c r="B728" s="1" t="s">
        <v>735</v>
      </c>
      <c r="C728" s="3">
        <v>214025.5</v>
      </c>
      <c r="D728" s="3">
        <f>VLOOKUP(A728,Pivot!$A$3:$B$185,2,0)</f>
        <v>214025.5</v>
      </c>
      <c r="E728" s="3">
        <f t="shared" si="11"/>
        <v>0</v>
      </c>
      <c r="F728" s="1"/>
      <c r="G728" s="1"/>
      <c r="H728" s="1"/>
      <c r="I728" s="1"/>
      <c r="J728" s="1"/>
    </row>
    <row r="729" spans="1:10" x14ac:dyDescent="0.35">
      <c r="A729" s="1" t="s">
        <v>22</v>
      </c>
      <c r="B729" s="1" t="s">
        <v>736</v>
      </c>
      <c r="C729" s="3">
        <v>82698</v>
      </c>
      <c r="D729" s="3">
        <f>VLOOKUP(A729,Pivot!$A$3:$B$185,2,0)</f>
        <v>719330.5</v>
      </c>
      <c r="E729" s="3">
        <f t="shared" si="11"/>
        <v>82698</v>
      </c>
      <c r="F729" s="1"/>
      <c r="G729" s="1"/>
      <c r="H729" s="1"/>
      <c r="I729" s="1"/>
      <c r="J729" s="1"/>
    </row>
    <row r="730" spans="1:10" x14ac:dyDescent="0.35">
      <c r="A730" s="1" t="s">
        <v>10</v>
      </c>
      <c r="B730" s="1" t="s">
        <v>737</v>
      </c>
      <c r="C730" s="3">
        <v>68048.5</v>
      </c>
      <c r="D730" s="3">
        <f>VLOOKUP(A730,Pivot!$A$3:$B$185,2,0)</f>
        <v>68048.5</v>
      </c>
      <c r="E730" s="3">
        <f t="shared" si="11"/>
        <v>0</v>
      </c>
      <c r="F730" s="1"/>
      <c r="G730" s="1"/>
      <c r="H730" s="1"/>
      <c r="I730" s="1"/>
      <c r="J730" s="1"/>
    </row>
    <row r="731" spans="1:10" x14ac:dyDescent="0.35">
      <c r="A731" s="1" t="s">
        <v>24</v>
      </c>
      <c r="B731" s="1" t="s">
        <v>738</v>
      </c>
      <c r="C731" s="3">
        <v>251455.5</v>
      </c>
      <c r="D731" s="3">
        <f>VLOOKUP(A731,Pivot!$A$3:$B$185,2,0)</f>
        <v>264743.15000000002</v>
      </c>
      <c r="E731" s="3">
        <f t="shared" si="11"/>
        <v>251455.5</v>
      </c>
      <c r="F731" s="1"/>
      <c r="G731" s="1"/>
      <c r="H731" s="1"/>
      <c r="I731" s="1"/>
      <c r="J731" s="1"/>
    </row>
    <row r="732" spans="1:10" x14ac:dyDescent="0.35">
      <c r="A732" s="1" t="s">
        <v>182</v>
      </c>
      <c r="B732" s="1" t="s">
        <v>739</v>
      </c>
      <c r="C732" s="3">
        <v>242098</v>
      </c>
      <c r="D732" s="3">
        <f>VLOOKUP(A732,Pivot!$A$3:$B$185,2,0)</f>
        <v>26110906.75</v>
      </c>
      <c r="E732" s="3">
        <f t="shared" si="11"/>
        <v>242098</v>
      </c>
      <c r="F732" s="1"/>
      <c r="G732" s="1"/>
      <c r="H732" s="1"/>
      <c r="I732" s="1"/>
      <c r="J732" s="1"/>
    </row>
    <row r="733" spans="1:10" x14ac:dyDescent="0.35">
      <c r="A733" s="1" t="s">
        <v>182</v>
      </c>
      <c r="B733" s="1" t="s">
        <v>740</v>
      </c>
      <c r="C733" s="3">
        <v>570265.52500000002</v>
      </c>
      <c r="D733" s="3">
        <f>VLOOKUP(A733,Pivot!$A$3:$B$185,2,0)</f>
        <v>26110906.75</v>
      </c>
      <c r="E733" s="3">
        <f t="shared" si="11"/>
        <v>570265.52500000002</v>
      </c>
      <c r="F733" s="1"/>
      <c r="G733" s="1"/>
      <c r="H733" s="1"/>
      <c r="I733" s="1"/>
      <c r="J733" s="1"/>
    </row>
    <row r="734" spans="1:10" x14ac:dyDescent="0.35">
      <c r="A734" s="1" t="s">
        <v>25</v>
      </c>
      <c r="B734" s="1" t="s">
        <v>741</v>
      </c>
      <c r="C734" s="3">
        <v>66644.875</v>
      </c>
      <c r="D734" s="3">
        <f>VLOOKUP(A734,Pivot!$A$3:$B$185,2,0)</f>
        <v>264649.57500000001</v>
      </c>
      <c r="E734" s="3">
        <f t="shared" si="11"/>
        <v>66644.875</v>
      </c>
      <c r="F734" s="1"/>
      <c r="G734" s="1"/>
      <c r="H734" s="1"/>
      <c r="I734" s="1"/>
      <c r="J734" s="1"/>
    </row>
    <row r="735" spans="1:10" x14ac:dyDescent="0.35">
      <c r="A735" s="1" t="s">
        <v>17</v>
      </c>
      <c r="B735" s="1" t="s">
        <v>742</v>
      </c>
      <c r="C735" s="3">
        <v>154137.5</v>
      </c>
      <c r="D735" s="3">
        <f>VLOOKUP(A735,Pivot!$A$3:$B$185,2,0)</f>
        <v>1322234.2250000001</v>
      </c>
      <c r="E735" s="3">
        <f t="shared" si="11"/>
        <v>154137.5</v>
      </c>
      <c r="F735" s="1"/>
      <c r="G735" s="1"/>
      <c r="H735" s="1"/>
      <c r="I735" s="1"/>
      <c r="J735" s="1"/>
    </row>
    <row r="736" spans="1:10" x14ac:dyDescent="0.35">
      <c r="A736" s="1" t="s">
        <v>148</v>
      </c>
      <c r="B736" s="1" t="s">
        <v>291</v>
      </c>
      <c r="C736" s="3">
        <v>391818</v>
      </c>
      <c r="D736" s="3">
        <f>VLOOKUP(A736,Pivot!$A$3:$B$185,2,0)</f>
        <v>447963</v>
      </c>
      <c r="E736" s="3">
        <f t="shared" si="11"/>
        <v>391818</v>
      </c>
      <c r="F736" s="1"/>
      <c r="G736" s="1"/>
      <c r="H736" s="1"/>
      <c r="I736" s="1"/>
      <c r="J736" s="1"/>
    </row>
    <row r="737" spans="1:10" x14ac:dyDescent="0.35">
      <c r="A737" s="1" t="s">
        <v>18</v>
      </c>
      <c r="B737" s="1" t="s">
        <v>743</v>
      </c>
      <c r="C737" s="3">
        <v>111093</v>
      </c>
      <c r="D737" s="3">
        <f>VLOOKUP(A737,Pivot!$A$3:$B$185,2,0)</f>
        <v>429248</v>
      </c>
      <c r="E737" s="3">
        <f t="shared" si="11"/>
        <v>111093</v>
      </c>
      <c r="F737" s="1"/>
      <c r="G737" s="1"/>
      <c r="H737" s="1"/>
      <c r="I737" s="1"/>
      <c r="J737" s="1"/>
    </row>
    <row r="738" spans="1:10" x14ac:dyDescent="0.35">
      <c r="A738" s="1" t="s">
        <v>100</v>
      </c>
      <c r="B738" s="1" t="s">
        <v>744</v>
      </c>
      <c r="C738" s="3">
        <v>101454.77499999999</v>
      </c>
      <c r="D738" s="3">
        <f>VLOOKUP(A738,Pivot!$A$3:$B$185,2,0)</f>
        <v>290850.57500000001</v>
      </c>
      <c r="E738" s="3">
        <f t="shared" si="11"/>
        <v>101454.77499999999</v>
      </c>
      <c r="F738" s="1"/>
      <c r="G738" s="1"/>
      <c r="H738" s="1"/>
      <c r="I738" s="1"/>
      <c r="J738" s="1"/>
    </row>
    <row r="739" spans="1:10" x14ac:dyDescent="0.35">
      <c r="A739" s="1" t="s">
        <v>176</v>
      </c>
      <c r="B739" s="1" t="s">
        <v>250</v>
      </c>
      <c r="C739" s="3">
        <v>323133.95</v>
      </c>
      <c r="D739" s="3">
        <f>VLOOKUP(A739,Pivot!$A$3:$B$185,2,0)</f>
        <v>2661011.75</v>
      </c>
      <c r="E739" s="3">
        <f t="shared" si="11"/>
        <v>323133.95</v>
      </c>
      <c r="F739" s="1"/>
      <c r="G739" s="1"/>
      <c r="H739" s="1"/>
      <c r="I739" s="1"/>
      <c r="J739" s="1"/>
    </row>
    <row r="740" spans="1:10" x14ac:dyDescent="0.35">
      <c r="A740" s="1" t="s">
        <v>176</v>
      </c>
      <c r="B740" s="1" t="s">
        <v>614</v>
      </c>
      <c r="C740" s="3">
        <v>2661011.75</v>
      </c>
      <c r="D740" s="3">
        <f>VLOOKUP(A740,Pivot!$A$3:$B$185,2,0)</f>
        <v>2661011.75</v>
      </c>
      <c r="E740" s="3">
        <f t="shared" si="11"/>
        <v>0</v>
      </c>
      <c r="F740" s="1"/>
      <c r="G740" s="1"/>
      <c r="H740" s="1"/>
      <c r="I740" s="1"/>
      <c r="J740" s="1"/>
    </row>
    <row r="741" spans="1:10" x14ac:dyDescent="0.35">
      <c r="A741" s="1" t="s">
        <v>176</v>
      </c>
      <c r="B741" s="1" t="s">
        <v>241</v>
      </c>
      <c r="C741" s="3">
        <v>1041041.3500000001</v>
      </c>
      <c r="D741" s="3">
        <f>VLOOKUP(A741,Pivot!$A$3:$B$185,2,0)</f>
        <v>2661011.75</v>
      </c>
      <c r="E741" s="3">
        <f t="shared" si="11"/>
        <v>1041041.3500000001</v>
      </c>
      <c r="F741" s="1"/>
      <c r="G741" s="1"/>
      <c r="H741" s="1"/>
      <c r="I741" s="1"/>
      <c r="J741" s="1"/>
    </row>
    <row r="742" spans="1:10" x14ac:dyDescent="0.35">
      <c r="A742" s="1" t="s">
        <v>123</v>
      </c>
      <c r="B742" s="1" t="s">
        <v>254</v>
      </c>
      <c r="C742" s="3">
        <v>179870.625</v>
      </c>
      <c r="D742" s="3">
        <f>VLOOKUP(A742,Pivot!$A$3:$B$185,2,0)</f>
        <v>2039439.8125</v>
      </c>
      <c r="E742" s="3">
        <f t="shared" si="11"/>
        <v>179870.625</v>
      </c>
      <c r="F742" s="1"/>
      <c r="G742" s="1"/>
      <c r="H742" s="1"/>
      <c r="I742" s="1"/>
      <c r="J742" s="1"/>
    </row>
    <row r="743" spans="1:10" x14ac:dyDescent="0.35">
      <c r="A743" s="1" t="s">
        <v>56</v>
      </c>
      <c r="B743" s="1" t="s">
        <v>745</v>
      </c>
      <c r="C743" s="3">
        <v>61498.25</v>
      </c>
      <c r="D743" s="3">
        <f>VLOOKUP(A743,Pivot!$A$3:$B$185,2,0)</f>
        <v>449834.5</v>
      </c>
      <c r="E743" s="3">
        <f t="shared" si="11"/>
        <v>61498.25</v>
      </c>
      <c r="F743" s="1"/>
      <c r="G743" s="1"/>
      <c r="H743" s="1"/>
      <c r="I743" s="1"/>
      <c r="J743" s="1"/>
    </row>
    <row r="744" spans="1:10" x14ac:dyDescent="0.35">
      <c r="A744" s="1" t="s">
        <v>40</v>
      </c>
      <c r="B744" s="1" t="s">
        <v>746</v>
      </c>
      <c r="C744" s="3">
        <v>35484.399999999994</v>
      </c>
      <c r="D744" s="3">
        <f>VLOOKUP(A744,Pivot!$A$3:$B$185,2,0)</f>
        <v>163027.125</v>
      </c>
      <c r="E744" s="3">
        <f t="shared" si="11"/>
        <v>35484.399999999994</v>
      </c>
      <c r="F744" s="1"/>
      <c r="G744" s="1"/>
      <c r="H744" s="1"/>
      <c r="I744" s="1"/>
      <c r="J744" s="1"/>
    </row>
    <row r="745" spans="1:10" x14ac:dyDescent="0.35">
      <c r="A745" s="1" t="s">
        <v>155</v>
      </c>
      <c r="B745" s="1" t="s">
        <v>747</v>
      </c>
      <c r="C745" s="3">
        <v>44467.6</v>
      </c>
      <c r="D745" s="3">
        <f>VLOOKUP(A745,Pivot!$A$3:$B$185,2,0)</f>
        <v>159752</v>
      </c>
      <c r="E745" s="3">
        <f t="shared" si="11"/>
        <v>44467.6</v>
      </c>
      <c r="F745" s="1"/>
      <c r="G745" s="1"/>
      <c r="H745" s="1"/>
      <c r="I745" s="1"/>
      <c r="J745" s="1"/>
    </row>
    <row r="746" spans="1:10" x14ac:dyDescent="0.35">
      <c r="A746" s="1" t="s">
        <v>37</v>
      </c>
      <c r="B746" s="1" t="s">
        <v>254</v>
      </c>
      <c r="C746" s="3">
        <v>27811.25</v>
      </c>
      <c r="D746" s="3">
        <f>VLOOKUP(A746,Pivot!$A$3:$B$185,2,0)</f>
        <v>2024701.75</v>
      </c>
      <c r="E746" s="3">
        <f t="shared" si="11"/>
        <v>27811.25</v>
      </c>
      <c r="F746" s="1"/>
      <c r="G746" s="1"/>
      <c r="H746" s="1"/>
      <c r="I746" s="1"/>
      <c r="J746" s="1"/>
    </row>
    <row r="747" spans="1:10" x14ac:dyDescent="0.35">
      <c r="A747" s="1" t="s">
        <v>74</v>
      </c>
      <c r="B747" s="1" t="s">
        <v>748</v>
      </c>
      <c r="C747" s="3">
        <v>228997.5</v>
      </c>
      <c r="D747" s="3">
        <f>VLOOKUP(A747,Pivot!$A$3:$B$185,2,0)</f>
        <v>398181.1</v>
      </c>
      <c r="E747" s="3">
        <f t="shared" si="11"/>
        <v>228997.5</v>
      </c>
      <c r="F747" s="1"/>
      <c r="G747" s="1"/>
      <c r="H747" s="1"/>
      <c r="I747" s="1"/>
      <c r="J747" s="1"/>
    </row>
    <row r="748" spans="1:10" x14ac:dyDescent="0.35">
      <c r="A748" s="1" t="s">
        <v>171</v>
      </c>
      <c r="B748" s="1" t="s">
        <v>749</v>
      </c>
      <c r="C748" s="3">
        <v>2356893</v>
      </c>
      <c r="D748" s="3">
        <f>VLOOKUP(A748,Pivot!$A$3:$B$185,2,0)</f>
        <v>2356893</v>
      </c>
      <c r="E748" s="3">
        <f t="shared" si="11"/>
        <v>0</v>
      </c>
      <c r="F748" s="1"/>
      <c r="G748" s="1"/>
      <c r="H748" s="1"/>
      <c r="I748" s="1"/>
      <c r="J748" s="1"/>
    </row>
    <row r="749" spans="1:10" x14ac:dyDescent="0.35">
      <c r="A749" s="1" t="s">
        <v>38</v>
      </c>
      <c r="B749" s="1" t="s">
        <v>499</v>
      </c>
      <c r="C749" s="3">
        <v>108847.2</v>
      </c>
      <c r="D749" s="3">
        <f>VLOOKUP(A749,Pivot!$A$3:$B$185,2,0)</f>
        <v>331274.97499999998</v>
      </c>
      <c r="E749" s="3">
        <f t="shared" si="11"/>
        <v>108847.2</v>
      </c>
      <c r="F749" s="1"/>
      <c r="G749" s="1"/>
      <c r="H749" s="1"/>
      <c r="I749" s="1"/>
      <c r="J749" s="1"/>
    </row>
    <row r="750" spans="1:10" x14ac:dyDescent="0.35">
      <c r="A750" s="1" t="s">
        <v>129</v>
      </c>
      <c r="B750" s="1" t="s">
        <v>510</v>
      </c>
      <c r="C750" s="3">
        <v>250145.44999999998</v>
      </c>
      <c r="D750" s="3">
        <f>VLOOKUP(A750,Pivot!$A$3:$B$185,2,0)</f>
        <v>250145.44999999998</v>
      </c>
      <c r="E750" s="3">
        <f t="shared" si="11"/>
        <v>0</v>
      </c>
      <c r="F750" s="1"/>
      <c r="G750" s="1"/>
      <c r="H750" s="1"/>
      <c r="I750" s="1"/>
      <c r="J750" s="1"/>
    </row>
    <row r="751" spans="1:10" x14ac:dyDescent="0.35">
      <c r="A751" s="1" t="s">
        <v>19</v>
      </c>
      <c r="B751" s="1" t="s">
        <v>750</v>
      </c>
      <c r="C751" s="3">
        <v>157412.625</v>
      </c>
      <c r="D751" s="3">
        <f>VLOOKUP(A751,Pivot!$A$3:$B$185,2,0)</f>
        <v>342878.27500000002</v>
      </c>
      <c r="E751" s="3">
        <f t="shared" si="11"/>
        <v>157412.625</v>
      </c>
      <c r="F751" s="1"/>
      <c r="G751" s="1"/>
      <c r="H751" s="1"/>
      <c r="I751" s="1"/>
      <c r="J751" s="1"/>
    </row>
    <row r="752" spans="1:10" x14ac:dyDescent="0.35">
      <c r="A752" s="1" t="s">
        <v>25</v>
      </c>
      <c r="B752" s="1" t="s">
        <v>751</v>
      </c>
      <c r="C752" s="3">
        <v>130743.75</v>
      </c>
      <c r="D752" s="3">
        <f>VLOOKUP(A752,Pivot!$A$3:$B$185,2,0)</f>
        <v>264649.57500000001</v>
      </c>
      <c r="E752" s="3">
        <f t="shared" si="11"/>
        <v>130743.75</v>
      </c>
      <c r="F752" s="1"/>
      <c r="G752" s="1"/>
      <c r="H752" s="1"/>
      <c r="I752" s="1"/>
      <c r="J752" s="1"/>
    </row>
    <row r="753" spans="1:10" x14ac:dyDescent="0.35">
      <c r="A753" s="1" t="s">
        <v>19</v>
      </c>
      <c r="B753" s="1" t="s">
        <v>752</v>
      </c>
      <c r="C753" s="3">
        <v>342878.27500000002</v>
      </c>
      <c r="D753" s="3">
        <f>VLOOKUP(A753,Pivot!$A$3:$B$185,2,0)</f>
        <v>342878.27500000002</v>
      </c>
      <c r="E753" s="3">
        <f t="shared" si="11"/>
        <v>0</v>
      </c>
      <c r="F753" s="1"/>
      <c r="G753" s="1"/>
      <c r="H753" s="1"/>
      <c r="I753" s="1"/>
      <c r="J753" s="1"/>
    </row>
    <row r="754" spans="1:10" x14ac:dyDescent="0.35">
      <c r="A754" s="1" t="s">
        <v>151</v>
      </c>
      <c r="B754" s="1" t="s">
        <v>753</v>
      </c>
      <c r="C754" s="3">
        <v>36888.025000000001</v>
      </c>
      <c r="D754" s="3">
        <f>VLOOKUP(A754,Pivot!$A$3:$B$185,2,0)</f>
        <v>642786.15</v>
      </c>
      <c r="E754" s="3">
        <f t="shared" si="11"/>
        <v>36888.025000000001</v>
      </c>
      <c r="F754" s="1"/>
      <c r="G754" s="1"/>
      <c r="H754" s="1"/>
      <c r="I754" s="1"/>
      <c r="J754" s="1"/>
    </row>
    <row r="755" spans="1:10" x14ac:dyDescent="0.35">
      <c r="A755" s="1" t="s">
        <v>25</v>
      </c>
      <c r="B755" s="1" t="s">
        <v>754</v>
      </c>
      <c r="C755" s="3">
        <v>33987.199999999997</v>
      </c>
      <c r="D755" s="3">
        <f>VLOOKUP(A755,Pivot!$A$3:$B$185,2,0)</f>
        <v>264649.57500000001</v>
      </c>
      <c r="E755" s="3">
        <f t="shared" si="11"/>
        <v>33987.199999999997</v>
      </c>
      <c r="F755" s="1"/>
      <c r="G755" s="1"/>
      <c r="H755" s="1"/>
      <c r="I755" s="1"/>
      <c r="J755" s="1"/>
    </row>
    <row r="756" spans="1:10" x14ac:dyDescent="0.35">
      <c r="A756" s="1" t="s">
        <v>133</v>
      </c>
      <c r="B756" s="1" t="s">
        <v>755</v>
      </c>
      <c r="C756" s="3">
        <v>223383</v>
      </c>
      <c r="D756" s="3">
        <f>VLOOKUP(A756,Pivot!$A$3:$B$185,2,0)</f>
        <v>789511.75</v>
      </c>
      <c r="E756" s="3">
        <f t="shared" si="11"/>
        <v>223383</v>
      </c>
      <c r="F756" s="1"/>
      <c r="G756" s="1"/>
      <c r="H756" s="1"/>
      <c r="I756" s="1"/>
      <c r="J756" s="1"/>
    </row>
    <row r="757" spans="1:10" x14ac:dyDescent="0.35">
      <c r="A757" s="1" t="s">
        <v>22</v>
      </c>
      <c r="B757" s="1" t="s">
        <v>756</v>
      </c>
      <c r="C757" s="3">
        <v>82698</v>
      </c>
      <c r="D757" s="3">
        <f>VLOOKUP(A757,Pivot!$A$3:$B$185,2,0)</f>
        <v>719330.5</v>
      </c>
      <c r="E757" s="3">
        <f t="shared" si="11"/>
        <v>82698</v>
      </c>
      <c r="F757" s="1"/>
      <c r="G757" s="1"/>
      <c r="H757" s="1"/>
      <c r="I757" s="1"/>
      <c r="J757" s="1"/>
    </row>
    <row r="758" spans="1:10" x14ac:dyDescent="0.35">
      <c r="A758" s="1" t="s">
        <v>111</v>
      </c>
      <c r="B758" s="1" t="s">
        <v>413</v>
      </c>
      <c r="C758" s="3">
        <v>23074398</v>
      </c>
      <c r="D758" s="3">
        <f>VLOOKUP(A758,Pivot!$A$3:$B$185,2,0)</f>
        <v>23074398</v>
      </c>
      <c r="E758" s="3">
        <f t="shared" si="11"/>
        <v>0</v>
      </c>
      <c r="F758" s="1"/>
      <c r="G758" s="1"/>
      <c r="H758" s="1"/>
      <c r="I758" s="1"/>
      <c r="J758" s="1"/>
    </row>
    <row r="759" spans="1:10" x14ac:dyDescent="0.35">
      <c r="A759" s="1" t="s">
        <v>111</v>
      </c>
      <c r="B759" s="1" t="s">
        <v>757</v>
      </c>
      <c r="C759" s="3">
        <v>14540358</v>
      </c>
      <c r="D759" s="3">
        <f>VLOOKUP(A759,Pivot!$A$3:$B$185,2,0)</f>
        <v>23074398</v>
      </c>
      <c r="E759" s="3">
        <f t="shared" si="11"/>
        <v>14540358</v>
      </c>
      <c r="F759" s="1"/>
      <c r="G759" s="1"/>
      <c r="H759" s="1"/>
      <c r="I759" s="1"/>
      <c r="J759" s="1"/>
    </row>
    <row r="760" spans="1:10" x14ac:dyDescent="0.35">
      <c r="A760" s="1" t="s">
        <v>182</v>
      </c>
      <c r="B760" s="1" t="s">
        <v>719</v>
      </c>
      <c r="C760" s="3">
        <v>2433156.625</v>
      </c>
      <c r="D760" s="3">
        <f>VLOOKUP(A760,Pivot!$A$3:$B$185,2,0)</f>
        <v>26110906.75</v>
      </c>
      <c r="E760" s="3">
        <f t="shared" si="11"/>
        <v>2433156.625</v>
      </c>
      <c r="F760" s="1"/>
      <c r="G760" s="1"/>
      <c r="H760" s="1"/>
      <c r="I760" s="1"/>
      <c r="J760" s="1"/>
    </row>
    <row r="761" spans="1:10" x14ac:dyDescent="0.35">
      <c r="A761" s="1" t="s">
        <v>182</v>
      </c>
      <c r="B761" s="1" t="s">
        <v>758</v>
      </c>
      <c r="C761" s="3">
        <v>1178503.0249999999</v>
      </c>
      <c r="D761" s="3">
        <f>VLOOKUP(A761,Pivot!$A$3:$B$185,2,0)</f>
        <v>26110906.75</v>
      </c>
      <c r="E761" s="3">
        <f t="shared" si="11"/>
        <v>1178503.0249999999</v>
      </c>
      <c r="F761" s="1"/>
      <c r="G761" s="1"/>
      <c r="H761" s="1"/>
      <c r="I761" s="1"/>
      <c r="J761" s="1"/>
    </row>
    <row r="762" spans="1:10" x14ac:dyDescent="0.35">
      <c r="A762" s="1" t="s">
        <v>8</v>
      </c>
      <c r="B762" s="1" t="s">
        <v>759</v>
      </c>
      <c r="C762" s="3">
        <v>91910.125</v>
      </c>
      <c r="D762" s="3">
        <f>VLOOKUP(A762,Pivot!$A$3:$B$185,2,0)</f>
        <v>3266442</v>
      </c>
      <c r="E762" s="3">
        <f t="shared" si="11"/>
        <v>91910.125</v>
      </c>
      <c r="F762" s="1"/>
      <c r="G762" s="1"/>
      <c r="H762" s="1"/>
      <c r="I762" s="1"/>
      <c r="J762" s="1"/>
    </row>
    <row r="763" spans="1:10" x14ac:dyDescent="0.35">
      <c r="A763" s="1" t="s">
        <v>8</v>
      </c>
      <c r="B763" s="1" t="s">
        <v>760</v>
      </c>
      <c r="C763" s="3">
        <v>34361.5</v>
      </c>
      <c r="D763" s="3">
        <f>VLOOKUP(A763,Pivot!$A$3:$B$185,2,0)</f>
        <v>3266442</v>
      </c>
      <c r="E763" s="3">
        <f t="shared" si="11"/>
        <v>34361.5</v>
      </c>
      <c r="F763" s="1"/>
      <c r="G763" s="1"/>
      <c r="H763" s="1"/>
      <c r="I763" s="1"/>
      <c r="J763" s="1"/>
    </row>
    <row r="764" spans="1:10" x14ac:dyDescent="0.35">
      <c r="A764" s="1" t="s">
        <v>11</v>
      </c>
      <c r="B764" s="1" t="s">
        <v>761</v>
      </c>
      <c r="C764" s="3">
        <v>279528</v>
      </c>
      <c r="D764" s="3">
        <f>VLOOKUP(A764,Pivot!$A$3:$B$185,2,0)</f>
        <v>2830850.375</v>
      </c>
      <c r="E764" s="3">
        <f t="shared" si="11"/>
        <v>279528</v>
      </c>
      <c r="F764" s="1"/>
      <c r="G764" s="1"/>
      <c r="H764" s="1"/>
      <c r="I764" s="1"/>
      <c r="J764" s="1"/>
    </row>
    <row r="765" spans="1:10" x14ac:dyDescent="0.35">
      <c r="A765" s="1" t="s">
        <v>142</v>
      </c>
      <c r="B765" s="1" t="s">
        <v>762</v>
      </c>
      <c r="C765" s="3">
        <v>59626.75</v>
      </c>
      <c r="D765" s="3">
        <f>VLOOKUP(A765,Pivot!$A$3:$B$185,2,0)</f>
        <v>147587.25</v>
      </c>
      <c r="E765" s="3">
        <f t="shared" si="11"/>
        <v>59626.75</v>
      </c>
      <c r="F765" s="1"/>
      <c r="G765" s="1"/>
      <c r="H765" s="1"/>
      <c r="I765" s="1"/>
      <c r="J765" s="1"/>
    </row>
    <row r="766" spans="1:10" x14ac:dyDescent="0.35">
      <c r="A766" s="1" t="s">
        <v>32</v>
      </c>
      <c r="B766" s="1" t="s">
        <v>763</v>
      </c>
      <c r="C766" s="3">
        <v>238355</v>
      </c>
      <c r="D766" s="3">
        <f>VLOOKUP(A766,Pivot!$A$3:$B$185,2,0)</f>
        <v>238355</v>
      </c>
      <c r="E766" s="3">
        <f t="shared" si="11"/>
        <v>0</v>
      </c>
      <c r="F766" s="1"/>
      <c r="G766" s="1"/>
      <c r="H766" s="1"/>
      <c r="I766" s="1"/>
      <c r="J766" s="1"/>
    </row>
    <row r="767" spans="1:10" x14ac:dyDescent="0.35">
      <c r="A767" s="1" t="s">
        <v>169</v>
      </c>
      <c r="B767" s="1" t="s">
        <v>764</v>
      </c>
      <c r="C767" s="3">
        <v>51205</v>
      </c>
      <c r="D767" s="3">
        <f>VLOOKUP(A767,Pivot!$A$3:$B$185,2,0)</f>
        <v>82926.925000000003</v>
      </c>
      <c r="E767" s="3">
        <f t="shared" si="11"/>
        <v>51205</v>
      </c>
      <c r="F767" s="1"/>
      <c r="G767" s="1"/>
      <c r="H767" s="1"/>
      <c r="I767" s="1"/>
      <c r="J767" s="1"/>
    </row>
    <row r="768" spans="1:10" x14ac:dyDescent="0.35">
      <c r="A768" s="1" t="s">
        <v>15</v>
      </c>
      <c r="B768" s="1" t="s">
        <v>765</v>
      </c>
      <c r="C768" s="3">
        <v>6388852.5999999996</v>
      </c>
      <c r="D768" s="3">
        <f>VLOOKUP(A768,Pivot!$A$3:$B$185,2,0)</f>
        <v>6388852.5999999996</v>
      </c>
      <c r="E768" s="3">
        <f t="shared" si="11"/>
        <v>0</v>
      </c>
      <c r="F768" s="1"/>
      <c r="G768" s="1"/>
      <c r="H768" s="1"/>
      <c r="I768" s="1"/>
      <c r="J768" s="1"/>
    </row>
    <row r="769" spans="1:10" x14ac:dyDescent="0.35">
      <c r="A769" s="1" t="s">
        <v>148</v>
      </c>
      <c r="B769" s="1" t="s">
        <v>399</v>
      </c>
      <c r="C769" s="3">
        <v>391818</v>
      </c>
      <c r="D769" s="3">
        <f>VLOOKUP(A769,Pivot!$A$3:$B$185,2,0)</f>
        <v>447963</v>
      </c>
      <c r="E769" s="3">
        <f t="shared" si="11"/>
        <v>391818</v>
      </c>
      <c r="F769" s="1"/>
      <c r="G769" s="1"/>
      <c r="H769" s="1"/>
      <c r="I769" s="1"/>
      <c r="J769" s="1"/>
    </row>
    <row r="770" spans="1:10" x14ac:dyDescent="0.35">
      <c r="A770" s="1" t="s">
        <v>56</v>
      </c>
      <c r="B770" s="1" t="s">
        <v>766</v>
      </c>
      <c r="C770" s="3">
        <v>257678.23749999999</v>
      </c>
      <c r="D770" s="3">
        <f>VLOOKUP(A770,Pivot!$A$3:$B$185,2,0)</f>
        <v>449834.5</v>
      </c>
      <c r="E770" s="3">
        <f t="shared" si="11"/>
        <v>257678.23749999999</v>
      </c>
      <c r="F770" s="1"/>
      <c r="G770" s="1"/>
      <c r="H770" s="1"/>
      <c r="I770" s="1"/>
      <c r="J770" s="1"/>
    </row>
    <row r="771" spans="1:10" x14ac:dyDescent="0.35">
      <c r="A771" s="1" t="s">
        <v>170</v>
      </c>
      <c r="B771" s="1" t="s">
        <v>767</v>
      </c>
      <c r="C771" s="3">
        <v>42689.675000000003</v>
      </c>
      <c r="D771" s="3">
        <f>VLOOKUP(A771,Pivot!$A$3:$B$185,2,0)</f>
        <v>474809.66749999998</v>
      </c>
      <c r="E771" s="3">
        <f t="shared" ref="E771:E834" si="12">IF(C771=D771,0,C771)</f>
        <v>42689.675000000003</v>
      </c>
      <c r="F771" s="1"/>
      <c r="G771" s="1"/>
      <c r="H771" s="1"/>
      <c r="I771" s="1"/>
      <c r="J771" s="1"/>
    </row>
    <row r="772" spans="1:10" x14ac:dyDescent="0.35">
      <c r="A772" s="1" t="s">
        <v>119</v>
      </c>
      <c r="B772" s="1" t="s">
        <v>495</v>
      </c>
      <c r="C772" s="3">
        <v>526845.78924999991</v>
      </c>
      <c r="D772" s="3">
        <f>VLOOKUP(A772,Pivot!$A$3:$B$185,2,0)</f>
        <v>526845.78924999991</v>
      </c>
      <c r="E772" s="3">
        <f t="shared" si="12"/>
        <v>0</v>
      </c>
      <c r="F772" s="1"/>
      <c r="G772" s="1"/>
      <c r="H772" s="1"/>
      <c r="I772" s="1"/>
      <c r="J772" s="1"/>
    </row>
    <row r="773" spans="1:10" x14ac:dyDescent="0.35">
      <c r="A773" s="1" t="s">
        <v>170</v>
      </c>
      <c r="B773" s="1" t="s">
        <v>311</v>
      </c>
      <c r="C773" s="3">
        <v>110531.54999999999</v>
      </c>
      <c r="D773" s="3">
        <f>VLOOKUP(A773,Pivot!$A$3:$B$185,2,0)</f>
        <v>474809.66749999998</v>
      </c>
      <c r="E773" s="3">
        <f t="shared" si="12"/>
        <v>110531.54999999999</v>
      </c>
      <c r="F773" s="1"/>
      <c r="G773" s="1"/>
      <c r="H773" s="1"/>
      <c r="I773" s="1"/>
      <c r="J773" s="1"/>
    </row>
    <row r="774" spans="1:10" x14ac:dyDescent="0.35">
      <c r="A774" s="1" t="s">
        <v>23</v>
      </c>
      <c r="B774" s="1" t="s">
        <v>392</v>
      </c>
      <c r="C774" s="3">
        <v>88575.111999999994</v>
      </c>
      <c r="D774" s="3">
        <f>VLOOKUP(A774,Pivot!$A$3:$B$185,2,0)</f>
        <v>88575.111999999994</v>
      </c>
      <c r="E774" s="3">
        <f t="shared" si="12"/>
        <v>0</v>
      </c>
      <c r="F774" s="1"/>
      <c r="G774" s="1"/>
      <c r="H774" s="1"/>
      <c r="I774" s="1"/>
      <c r="J774" s="1"/>
    </row>
    <row r="775" spans="1:10" x14ac:dyDescent="0.35">
      <c r="A775" s="1" t="s">
        <v>56</v>
      </c>
      <c r="B775" s="1" t="s">
        <v>768</v>
      </c>
      <c r="C775" s="3">
        <v>25004</v>
      </c>
      <c r="D775" s="3">
        <f>VLOOKUP(A775,Pivot!$A$3:$B$185,2,0)</f>
        <v>449834.5</v>
      </c>
      <c r="E775" s="3">
        <f t="shared" si="12"/>
        <v>25004</v>
      </c>
      <c r="F775" s="1"/>
      <c r="G775" s="1"/>
      <c r="H775" s="1"/>
      <c r="I775" s="1"/>
      <c r="J775" s="1"/>
    </row>
    <row r="776" spans="1:10" x14ac:dyDescent="0.35">
      <c r="A776" s="1" t="s">
        <v>76</v>
      </c>
      <c r="B776" s="1" t="s">
        <v>769</v>
      </c>
      <c r="C776" s="3">
        <v>35765.125</v>
      </c>
      <c r="D776" s="3">
        <f>VLOOKUP(A776,Pivot!$A$3:$B$185,2,0)</f>
        <v>375910.25</v>
      </c>
      <c r="E776" s="3">
        <f t="shared" si="12"/>
        <v>35765.125</v>
      </c>
      <c r="F776" s="1"/>
      <c r="G776" s="1"/>
      <c r="H776" s="1"/>
      <c r="I776" s="1"/>
      <c r="J776" s="1"/>
    </row>
    <row r="777" spans="1:10" x14ac:dyDescent="0.35">
      <c r="A777" s="1" t="s">
        <v>100</v>
      </c>
      <c r="B777" s="1" t="s">
        <v>770</v>
      </c>
      <c r="C777" s="3">
        <v>134112.45000000001</v>
      </c>
      <c r="D777" s="3">
        <f>VLOOKUP(A777,Pivot!$A$3:$B$185,2,0)</f>
        <v>290850.57500000001</v>
      </c>
      <c r="E777" s="3">
        <f t="shared" si="12"/>
        <v>134112.45000000001</v>
      </c>
      <c r="F777" s="1"/>
      <c r="G777" s="1"/>
      <c r="H777" s="1"/>
      <c r="I777" s="1"/>
      <c r="J777" s="1"/>
    </row>
    <row r="778" spans="1:10" x14ac:dyDescent="0.35">
      <c r="A778" s="1" t="s">
        <v>144</v>
      </c>
      <c r="B778" s="1" t="s">
        <v>771</v>
      </c>
      <c r="C778" s="3">
        <v>1232495.8</v>
      </c>
      <c r="D778" s="3">
        <f>VLOOKUP(A778,Pivot!$A$3:$B$185,2,0)</f>
        <v>2297098.5750000002</v>
      </c>
      <c r="E778" s="3">
        <f t="shared" si="12"/>
        <v>1232495.8</v>
      </c>
      <c r="F778" s="1"/>
      <c r="G778" s="1"/>
      <c r="H778" s="1"/>
      <c r="I778" s="1"/>
      <c r="J778" s="1"/>
    </row>
    <row r="779" spans="1:10" x14ac:dyDescent="0.35">
      <c r="A779" s="1" t="s">
        <v>151</v>
      </c>
      <c r="B779" s="1" t="s">
        <v>687</v>
      </c>
      <c r="C779" s="3">
        <v>96869.6</v>
      </c>
      <c r="D779" s="3">
        <f>VLOOKUP(A779,Pivot!$A$3:$B$185,2,0)</f>
        <v>642786.15</v>
      </c>
      <c r="E779" s="3">
        <f t="shared" si="12"/>
        <v>96869.6</v>
      </c>
      <c r="F779" s="1"/>
      <c r="G779" s="1"/>
      <c r="H779" s="1"/>
      <c r="I779" s="1"/>
      <c r="J779" s="1"/>
    </row>
    <row r="780" spans="1:10" x14ac:dyDescent="0.35">
      <c r="A780" s="1" t="s">
        <v>7</v>
      </c>
      <c r="B780" s="1" t="s">
        <v>772</v>
      </c>
      <c r="C780" s="3">
        <v>59626.75</v>
      </c>
      <c r="D780" s="3">
        <f>VLOOKUP(A780,Pivot!$A$3:$B$185,2,0)</f>
        <v>499429.25</v>
      </c>
      <c r="E780" s="3">
        <f t="shared" si="12"/>
        <v>59626.75</v>
      </c>
      <c r="F780" s="1"/>
      <c r="G780" s="1"/>
      <c r="H780" s="1"/>
      <c r="I780" s="1"/>
      <c r="J780" s="1"/>
    </row>
    <row r="781" spans="1:10" x14ac:dyDescent="0.35">
      <c r="A781" s="1" t="s">
        <v>40</v>
      </c>
      <c r="B781" s="1" t="s">
        <v>773</v>
      </c>
      <c r="C781" s="3">
        <v>65334.824999999997</v>
      </c>
      <c r="D781" s="3">
        <f>VLOOKUP(A781,Pivot!$A$3:$B$185,2,0)</f>
        <v>163027.125</v>
      </c>
      <c r="E781" s="3">
        <f t="shared" si="12"/>
        <v>65334.824999999997</v>
      </c>
      <c r="F781" s="1"/>
      <c r="G781" s="1"/>
      <c r="H781" s="1"/>
      <c r="I781" s="1"/>
      <c r="J781" s="1"/>
    </row>
    <row r="782" spans="1:10" x14ac:dyDescent="0.35">
      <c r="A782" s="1" t="s">
        <v>37</v>
      </c>
      <c r="B782" s="1" t="s">
        <v>774</v>
      </c>
      <c r="C782" s="3">
        <v>1290138</v>
      </c>
      <c r="D782" s="3">
        <f>VLOOKUP(A782,Pivot!$A$3:$B$185,2,0)</f>
        <v>2024701.75</v>
      </c>
      <c r="E782" s="3">
        <f t="shared" si="12"/>
        <v>1290138</v>
      </c>
      <c r="F782" s="1"/>
      <c r="G782" s="1"/>
      <c r="H782" s="1"/>
      <c r="I782" s="1"/>
      <c r="J782" s="1"/>
    </row>
    <row r="783" spans="1:10" x14ac:dyDescent="0.35">
      <c r="A783" s="1" t="s">
        <v>40</v>
      </c>
      <c r="B783" s="1" t="s">
        <v>775</v>
      </c>
      <c r="C783" s="3">
        <v>25378.3</v>
      </c>
      <c r="D783" s="3">
        <f>VLOOKUP(A783,Pivot!$A$3:$B$185,2,0)</f>
        <v>163027.125</v>
      </c>
      <c r="E783" s="3">
        <f t="shared" si="12"/>
        <v>25378.3</v>
      </c>
      <c r="F783" s="1"/>
      <c r="G783" s="1"/>
      <c r="H783" s="1"/>
      <c r="I783" s="1"/>
      <c r="J783" s="1"/>
    </row>
    <row r="784" spans="1:10" x14ac:dyDescent="0.35">
      <c r="A784" s="1" t="s">
        <v>170</v>
      </c>
      <c r="B784" s="1" t="s">
        <v>776</v>
      </c>
      <c r="C784" s="3">
        <v>28934.15</v>
      </c>
      <c r="D784" s="3">
        <f>VLOOKUP(A784,Pivot!$A$3:$B$185,2,0)</f>
        <v>474809.66749999998</v>
      </c>
      <c r="E784" s="3">
        <f t="shared" si="12"/>
        <v>28934.15</v>
      </c>
      <c r="F784" s="1"/>
      <c r="G784" s="1"/>
      <c r="H784" s="1"/>
      <c r="I784" s="1"/>
      <c r="J784" s="1"/>
    </row>
    <row r="785" spans="1:10" x14ac:dyDescent="0.35">
      <c r="A785" s="1" t="s">
        <v>142</v>
      </c>
      <c r="B785" s="1" t="s">
        <v>777</v>
      </c>
      <c r="C785" s="3">
        <v>78341.75</v>
      </c>
      <c r="D785" s="3">
        <f>VLOOKUP(A785,Pivot!$A$3:$B$185,2,0)</f>
        <v>147587.25</v>
      </c>
      <c r="E785" s="3">
        <f t="shared" si="12"/>
        <v>78341.75</v>
      </c>
      <c r="F785" s="1"/>
      <c r="G785" s="1"/>
      <c r="H785" s="1"/>
      <c r="I785" s="1"/>
      <c r="J785" s="1"/>
    </row>
    <row r="786" spans="1:10" x14ac:dyDescent="0.35">
      <c r="A786" s="1" t="s">
        <v>9</v>
      </c>
      <c r="B786" s="1" t="s">
        <v>778</v>
      </c>
      <c r="C786" s="3">
        <v>30150.625</v>
      </c>
      <c r="D786" s="3">
        <f>VLOOKUP(A786,Pivot!$A$3:$B$185,2,0)</f>
        <v>1102988</v>
      </c>
      <c r="E786" s="3">
        <f t="shared" si="12"/>
        <v>30150.625</v>
      </c>
      <c r="F786" s="1"/>
      <c r="G786" s="1"/>
      <c r="H786" s="1"/>
      <c r="I786" s="1"/>
      <c r="J786" s="1"/>
    </row>
    <row r="787" spans="1:10" x14ac:dyDescent="0.35">
      <c r="A787" s="1" t="s">
        <v>37</v>
      </c>
      <c r="B787" s="1" t="s">
        <v>558</v>
      </c>
      <c r="C787" s="3">
        <v>212154</v>
      </c>
      <c r="D787" s="3">
        <f>VLOOKUP(A787,Pivot!$A$3:$B$185,2,0)</f>
        <v>2024701.75</v>
      </c>
      <c r="E787" s="3">
        <f t="shared" si="12"/>
        <v>212154</v>
      </c>
      <c r="F787" s="1"/>
      <c r="G787" s="1"/>
      <c r="H787" s="1"/>
      <c r="I787" s="1"/>
      <c r="J787" s="1"/>
    </row>
    <row r="788" spans="1:10" x14ac:dyDescent="0.35">
      <c r="A788" s="1" t="s">
        <v>37</v>
      </c>
      <c r="B788" s="1" t="s">
        <v>779</v>
      </c>
      <c r="C788" s="3">
        <v>45590.5</v>
      </c>
      <c r="D788" s="3">
        <f>VLOOKUP(A788,Pivot!$A$3:$B$185,2,0)</f>
        <v>2024701.75</v>
      </c>
      <c r="E788" s="3">
        <f t="shared" si="12"/>
        <v>45590.5</v>
      </c>
      <c r="F788" s="1"/>
      <c r="G788" s="1"/>
      <c r="H788" s="1"/>
      <c r="I788" s="1"/>
      <c r="J788" s="1"/>
    </row>
    <row r="789" spans="1:10" x14ac:dyDescent="0.35">
      <c r="A789" s="1" t="s">
        <v>38</v>
      </c>
      <c r="B789" s="1" t="s">
        <v>546</v>
      </c>
      <c r="C789" s="3">
        <v>55397.16</v>
      </c>
      <c r="D789" s="3">
        <f>VLOOKUP(A789,Pivot!$A$3:$B$185,2,0)</f>
        <v>331274.97499999998</v>
      </c>
      <c r="E789" s="3">
        <f t="shared" si="12"/>
        <v>55397.16</v>
      </c>
      <c r="F789" s="1"/>
      <c r="G789" s="1"/>
      <c r="H789" s="1"/>
      <c r="I789" s="1"/>
      <c r="J789" s="1"/>
    </row>
    <row r="790" spans="1:10" x14ac:dyDescent="0.35">
      <c r="A790" s="1" t="s">
        <v>182</v>
      </c>
      <c r="B790" s="1" t="s">
        <v>780</v>
      </c>
      <c r="C790" s="3">
        <v>513465.5</v>
      </c>
      <c r="D790" s="3">
        <f>VLOOKUP(A790,Pivot!$A$3:$B$185,2,0)</f>
        <v>26110906.75</v>
      </c>
      <c r="E790" s="3">
        <f t="shared" si="12"/>
        <v>513465.5</v>
      </c>
      <c r="F790" s="1"/>
      <c r="G790" s="1"/>
      <c r="H790" s="1"/>
      <c r="I790" s="1"/>
      <c r="J790" s="1"/>
    </row>
    <row r="791" spans="1:10" x14ac:dyDescent="0.35">
      <c r="A791" s="1" t="s">
        <v>142</v>
      </c>
      <c r="B791" s="1" t="s">
        <v>733</v>
      </c>
      <c r="C791" s="3">
        <v>73663</v>
      </c>
      <c r="D791" s="3">
        <f>VLOOKUP(A791,Pivot!$A$3:$B$185,2,0)</f>
        <v>147587.25</v>
      </c>
      <c r="E791" s="3">
        <f t="shared" si="12"/>
        <v>73663</v>
      </c>
      <c r="F791" s="1"/>
      <c r="G791" s="1"/>
      <c r="H791" s="1"/>
      <c r="I791" s="1"/>
      <c r="J791" s="1"/>
    </row>
    <row r="792" spans="1:10" x14ac:dyDescent="0.35">
      <c r="A792" s="1" t="s">
        <v>50</v>
      </c>
      <c r="B792" s="1" t="s">
        <v>781</v>
      </c>
      <c r="C792" s="3">
        <v>315086.5</v>
      </c>
      <c r="D792" s="3">
        <f>VLOOKUP(A792,Pivot!$A$3:$B$185,2,0)</f>
        <v>315086.5</v>
      </c>
      <c r="E792" s="3">
        <f t="shared" si="12"/>
        <v>0</v>
      </c>
      <c r="F792" s="1"/>
      <c r="G792" s="1"/>
      <c r="H792" s="1"/>
      <c r="I792" s="1"/>
      <c r="J792" s="1"/>
    </row>
    <row r="793" spans="1:10" x14ac:dyDescent="0.35">
      <c r="A793" s="1" t="s">
        <v>24</v>
      </c>
      <c r="B793" s="1" t="s">
        <v>782</v>
      </c>
      <c r="C793" s="3">
        <v>134954.625</v>
      </c>
      <c r="D793" s="3">
        <f>VLOOKUP(A793,Pivot!$A$3:$B$185,2,0)</f>
        <v>264743.15000000002</v>
      </c>
      <c r="E793" s="3">
        <f t="shared" si="12"/>
        <v>134954.625</v>
      </c>
      <c r="F793" s="1"/>
      <c r="G793" s="1"/>
      <c r="H793" s="1"/>
      <c r="I793" s="1"/>
      <c r="J793" s="1"/>
    </row>
    <row r="794" spans="1:10" x14ac:dyDescent="0.35">
      <c r="A794" s="1" t="s">
        <v>38</v>
      </c>
      <c r="B794" s="1" t="s">
        <v>649</v>
      </c>
      <c r="C794" s="3">
        <v>72727.25</v>
      </c>
      <c r="D794" s="3">
        <f>VLOOKUP(A794,Pivot!$A$3:$B$185,2,0)</f>
        <v>331274.97499999998</v>
      </c>
      <c r="E794" s="3">
        <f t="shared" si="12"/>
        <v>72727.25</v>
      </c>
      <c r="F794" s="1"/>
      <c r="G794" s="1"/>
      <c r="H794" s="1"/>
      <c r="I794" s="1"/>
      <c r="J794" s="1"/>
    </row>
    <row r="795" spans="1:10" x14ac:dyDescent="0.35">
      <c r="A795" s="1" t="s">
        <v>12</v>
      </c>
      <c r="B795" s="1" t="s">
        <v>783</v>
      </c>
      <c r="C795" s="3">
        <v>84134.042499999996</v>
      </c>
      <c r="D795" s="3">
        <f>VLOOKUP(A795,Pivot!$A$3:$B$185,2,0)</f>
        <v>286096.96499999997</v>
      </c>
      <c r="E795" s="3">
        <f t="shared" si="12"/>
        <v>84134.042499999996</v>
      </c>
      <c r="F795" s="1"/>
      <c r="G795" s="1"/>
      <c r="H795" s="1"/>
      <c r="I795" s="1"/>
      <c r="J795" s="1"/>
    </row>
    <row r="796" spans="1:10" x14ac:dyDescent="0.35">
      <c r="A796" s="1" t="s">
        <v>7</v>
      </c>
      <c r="B796" s="1" t="s">
        <v>784</v>
      </c>
      <c r="C796" s="3">
        <v>48397.75</v>
      </c>
      <c r="D796" s="3">
        <f>VLOOKUP(A796,Pivot!$A$3:$B$185,2,0)</f>
        <v>499429.25</v>
      </c>
      <c r="E796" s="3">
        <f t="shared" si="12"/>
        <v>48397.75</v>
      </c>
      <c r="F796" s="1"/>
      <c r="G796" s="1"/>
      <c r="H796" s="1"/>
      <c r="I796" s="1"/>
      <c r="J796" s="1"/>
    </row>
    <row r="797" spans="1:10" x14ac:dyDescent="0.35">
      <c r="A797" s="1" t="s">
        <v>165</v>
      </c>
      <c r="B797" s="1" t="s">
        <v>332</v>
      </c>
      <c r="C797" s="3">
        <v>3900880.5</v>
      </c>
      <c r="D797" s="3">
        <f>VLOOKUP(A797,Pivot!$A$3:$B$185,2,0)</f>
        <v>4204063.5</v>
      </c>
      <c r="E797" s="3">
        <f t="shared" si="12"/>
        <v>3900880.5</v>
      </c>
      <c r="F797" s="1"/>
      <c r="G797" s="1"/>
      <c r="H797" s="1"/>
      <c r="I797" s="1"/>
      <c r="J797" s="1"/>
    </row>
    <row r="798" spans="1:10" x14ac:dyDescent="0.35">
      <c r="A798" s="1" t="s">
        <v>60</v>
      </c>
      <c r="B798" s="1" t="s">
        <v>785</v>
      </c>
      <c r="C798" s="3">
        <v>137294</v>
      </c>
      <c r="D798" s="3">
        <f>VLOOKUP(A798,Pivot!$A$3:$B$185,2,0)</f>
        <v>137294</v>
      </c>
      <c r="E798" s="3">
        <f t="shared" si="12"/>
        <v>0</v>
      </c>
      <c r="F798" s="1"/>
      <c r="G798" s="1"/>
      <c r="H798" s="1"/>
      <c r="I798" s="1"/>
      <c r="J798" s="1"/>
    </row>
    <row r="799" spans="1:10" x14ac:dyDescent="0.35">
      <c r="A799" s="1" t="s">
        <v>58</v>
      </c>
      <c r="B799" s="1" t="s">
        <v>786</v>
      </c>
      <c r="C799" s="3">
        <v>2244603</v>
      </c>
      <c r="D799" s="3">
        <f>VLOOKUP(A799,Pivot!$A$3:$B$185,2,0)</f>
        <v>2244603</v>
      </c>
      <c r="E799" s="3">
        <f t="shared" si="12"/>
        <v>0</v>
      </c>
      <c r="F799" s="1"/>
      <c r="G799" s="1"/>
      <c r="H799" s="1"/>
      <c r="I799" s="1"/>
      <c r="J799" s="1"/>
    </row>
    <row r="800" spans="1:10" x14ac:dyDescent="0.35">
      <c r="A800" s="1" t="s">
        <v>136</v>
      </c>
      <c r="B800" s="1" t="s">
        <v>787</v>
      </c>
      <c r="C800" s="3">
        <v>212247.57500000001</v>
      </c>
      <c r="D800" s="3">
        <f>VLOOKUP(A800,Pivot!$A$3:$B$185,2,0)</f>
        <v>2422863.375</v>
      </c>
      <c r="E800" s="3">
        <f t="shared" si="12"/>
        <v>212247.57500000001</v>
      </c>
      <c r="F800" s="1"/>
      <c r="G800" s="1"/>
      <c r="H800" s="1"/>
      <c r="I800" s="1"/>
      <c r="J800" s="1"/>
    </row>
    <row r="801" spans="1:10" x14ac:dyDescent="0.35">
      <c r="A801" s="1" t="s">
        <v>160</v>
      </c>
      <c r="B801" s="1" t="s">
        <v>788</v>
      </c>
      <c r="C801" s="3">
        <v>61685.399999999994</v>
      </c>
      <c r="D801" s="3">
        <f>VLOOKUP(A801,Pivot!$A$3:$B$185,2,0)</f>
        <v>263152.375</v>
      </c>
      <c r="E801" s="3">
        <f t="shared" si="12"/>
        <v>61685.399999999994</v>
      </c>
      <c r="F801" s="1"/>
      <c r="G801" s="1"/>
      <c r="H801" s="1"/>
      <c r="I801" s="1"/>
      <c r="J801" s="1"/>
    </row>
    <row r="802" spans="1:10" x14ac:dyDescent="0.35">
      <c r="A802" s="1" t="s">
        <v>38</v>
      </c>
      <c r="B802" s="1" t="s">
        <v>575</v>
      </c>
      <c r="C802" s="3">
        <v>79277.5</v>
      </c>
      <c r="D802" s="3">
        <f>VLOOKUP(A802,Pivot!$A$3:$B$185,2,0)</f>
        <v>331274.97499999998</v>
      </c>
      <c r="E802" s="3">
        <f t="shared" si="12"/>
        <v>79277.5</v>
      </c>
      <c r="F802" s="1"/>
      <c r="G802" s="1"/>
      <c r="H802" s="1"/>
      <c r="I802" s="1"/>
      <c r="J802" s="1"/>
    </row>
    <row r="803" spans="1:10" x14ac:dyDescent="0.35">
      <c r="A803" s="1" t="s">
        <v>49</v>
      </c>
      <c r="B803" s="1" t="s">
        <v>789</v>
      </c>
      <c r="C803" s="3">
        <v>157880.5</v>
      </c>
      <c r="D803" s="3">
        <f>VLOOKUP(A803,Pivot!$A$3:$B$185,2,0)</f>
        <v>157880.5</v>
      </c>
      <c r="E803" s="3">
        <f t="shared" si="12"/>
        <v>0</v>
      </c>
      <c r="F803" s="1"/>
      <c r="G803" s="1"/>
      <c r="H803" s="1"/>
      <c r="I803" s="1"/>
      <c r="J803" s="1"/>
    </row>
    <row r="804" spans="1:10" x14ac:dyDescent="0.35">
      <c r="A804" s="1" t="s">
        <v>39</v>
      </c>
      <c r="B804" s="1" t="s">
        <v>601</v>
      </c>
      <c r="C804" s="3">
        <v>101735.5</v>
      </c>
      <c r="D804" s="3">
        <f>VLOOKUP(A804,Pivot!$A$3:$B$185,2,0)</f>
        <v>197649.875</v>
      </c>
      <c r="E804" s="3">
        <f t="shared" si="12"/>
        <v>101735.5</v>
      </c>
      <c r="F804" s="1"/>
      <c r="G804" s="1"/>
      <c r="H804" s="1"/>
      <c r="I804" s="1"/>
      <c r="J804" s="1"/>
    </row>
    <row r="805" spans="1:10" x14ac:dyDescent="0.35">
      <c r="A805" s="1" t="s">
        <v>164</v>
      </c>
      <c r="B805" s="1" t="s">
        <v>790</v>
      </c>
      <c r="C805" s="3">
        <v>2713881.625</v>
      </c>
      <c r="D805" s="3">
        <f>VLOOKUP(A805,Pivot!$A$3:$B$185,2,0)</f>
        <v>2713881.625</v>
      </c>
      <c r="E805" s="3">
        <f t="shared" si="12"/>
        <v>0</v>
      </c>
      <c r="F805" s="1"/>
      <c r="G805" s="1"/>
      <c r="H805" s="1"/>
      <c r="I805" s="1"/>
      <c r="J805" s="1"/>
    </row>
    <row r="806" spans="1:10" x14ac:dyDescent="0.35">
      <c r="A806" s="1" t="s">
        <v>134</v>
      </c>
      <c r="B806" s="1" t="s">
        <v>402</v>
      </c>
      <c r="C806" s="3">
        <v>122789.875</v>
      </c>
      <c r="D806" s="3">
        <f>VLOOKUP(A806,Pivot!$A$3:$B$185,2,0)</f>
        <v>363745.5</v>
      </c>
      <c r="E806" s="3">
        <f t="shared" si="12"/>
        <v>122789.875</v>
      </c>
      <c r="F806" s="1"/>
      <c r="G806" s="1"/>
      <c r="H806" s="1"/>
      <c r="I806" s="1"/>
      <c r="J806" s="1"/>
    </row>
    <row r="807" spans="1:10" x14ac:dyDescent="0.35">
      <c r="A807" s="1" t="s">
        <v>107</v>
      </c>
      <c r="B807" s="1" t="s">
        <v>451</v>
      </c>
      <c r="C807" s="3">
        <v>298243</v>
      </c>
      <c r="D807" s="3">
        <f>VLOOKUP(A807,Pivot!$A$3:$B$185,2,0)</f>
        <v>663185.5</v>
      </c>
      <c r="E807" s="3">
        <f t="shared" si="12"/>
        <v>298243</v>
      </c>
      <c r="F807" s="1"/>
      <c r="G807" s="1"/>
      <c r="H807" s="1"/>
      <c r="I807" s="1"/>
      <c r="J807" s="1"/>
    </row>
    <row r="808" spans="1:10" x14ac:dyDescent="0.35">
      <c r="A808" s="1" t="s">
        <v>148</v>
      </c>
      <c r="B808" s="1" t="s">
        <v>258</v>
      </c>
      <c r="C808" s="3">
        <v>391818</v>
      </c>
      <c r="D808" s="3">
        <f>VLOOKUP(A808,Pivot!$A$3:$B$185,2,0)</f>
        <v>447963</v>
      </c>
      <c r="E808" s="3">
        <f t="shared" si="12"/>
        <v>391818</v>
      </c>
      <c r="F808" s="1"/>
      <c r="G808" s="1"/>
      <c r="H808" s="1"/>
      <c r="I808" s="1"/>
      <c r="J808" s="1"/>
    </row>
    <row r="809" spans="1:10" x14ac:dyDescent="0.35">
      <c r="A809" s="1" t="s">
        <v>170</v>
      </c>
      <c r="B809" s="1" t="s">
        <v>791</v>
      </c>
      <c r="C809" s="3">
        <v>321636.75</v>
      </c>
      <c r="D809" s="3">
        <f>VLOOKUP(A809,Pivot!$A$3:$B$185,2,0)</f>
        <v>474809.66749999998</v>
      </c>
      <c r="E809" s="3">
        <f t="shared" si="12"/>
        <v>321636.75</v>
      </c>
      <c r="F809" s="1"/>
      <c r="G809" s="1"/>
      <c r="H809" s="1"/>
      <c r="I809" s="1"/>
      <c r="J809" s="1"/>
    </row>
    <row r="810" spans="1:10" x14ac:dyDescent="0.35">
      <c r="A810" s="1" t="s">
        <v>164</v>
      </c>
      <c r="B810" s="1" t="s">
        <v>790</v>
      </c>
      <c r="C810" s="3">
        <v>2713881.625</v>
      </c>
      <c r="D810" s="3">
        <f>VLOOKUP(A810,Pivot!$A$3:$B$185,2,0)</f>
        <v>2713881.625</v>
      </c>
      <c r="E810" s="3">
        <f t="shared" si="12"/>
        <v>0</v>
      </c>
      <c r="F810" s="1"/>
      <c r="G810" s="1"/>
      <c r="H810" s="1"/>
      <c r="I810" s="1"/>
      <c r="J810" s="1"/>
    </row>
    <row r="811" spans="1:10" x14ac:dyDescent="0.35">
      <c r="A811" s="1" t="s">
        <v>170</v>
      </c>
      <c r="B811" s="1" t="s">
        <v>569</v>
      </c>
      <c r="C811" s="3">
        <v>55883.75</v>
      </c>
      <c r="D811" s="3">
        <f>VLOOKUP(A811,Pivot!$A$3:$B$185,2,0)</f>
        <v>474809.66749999998</v>
      </c>
      <c r="E811" s="3">
        <f t="shared" si="12"/>
        <v>55883.75</v>
      </c>
      <c r="F811" s="1"/>
      <c r="G811" s="1"/>
      <c r="H811" s="1"/>
      <c r="I811" s="1"/>
      <c r="J811" s="1"/>
    </row>
    <row r="812" spans="1:10" x14ac:dyDescent="0.35">
      <c r="A812" s="1" t="s">
        <v>117</v>
      </c>
      <c r="B812" s="1" t="s">
        <v>792</v>
      </c>
      <c r="C812" s="3">
        <v>81710.45</v>
      </c>
      <c r="D812" s="3">
        <f>VLOOKUP(A812,Pivot!$A$3:$B$185,2,0)</f>
        <v>212434.72500000001</v>
      </c>
      <c r="E812" s="3">
        <f t="shared" si="12"/>
        <v>81710.45</v>
      </c>
      <c r="F812" s="1"/>
      <c r="G812" s="1"/>
      <c r="H812" s="1"/>
      <c r="I812" s="1"/>
      <c r="J812" s="1"/>
    </row>
    <row r="813" spans="1:10" x14ac:dyDescent="0.35">
      <c r="A813" s="1" t="s">
        <v>153</v>
      </c>
      <c r="B813" s="1" t="s">
        <v>593</v>
      </c>
      <c r="C813" s="3">
        <v>45590.5</v>
      </c>
      <c r="D813" s="3">
        <f>VLOOKUP(A813,Pivot!$A$3:$B$185,2,0)</f>
        <v>125129.25</v>
      </c>
      <c r="E813" s="3">
        <f t="shared" si="12"/>
        <v>45590.5</v>
      </c>
      <c r="F813" s="1"/>
      <c r="G813" s="1"/>
      <c r="H813" s="1"/>
      <c r="I813" s="1"/>
      <c r="J813" s="1"/>
    </row>
    <row r="814" spans="1:10" x14ac:dyDescent="0.35">
      <c r="A814" s="1" t="s">
        <v>27</v>
      </c>
      <c r="B814" s="1" t="s">
        <v>793</v>
      </c>
      <c r="C814" s="3">
        <v>130504.198</v>
      </c>
      <c r="D814" s="3">
        <f>VLOOKUP(A814,Pivot!$A$3:$B$185,2,0)</f>
        <v>130504.198</v>
      </c>
      <c r="E814" s="3">
        <f t="shared" si="12"/>
        <v>0</v>
      </c>
      <c r="F814" s="1"/>
      <c r="G814" s="1"/>
      <c r="H814" s="1"/>
      <c r="I814" s="1"/>
      <c r="J814" s="1"/>
    </row>
    <row r="815" spans="1:10" x14ac:dyDescent="0.35">
      <c r="A815" s="1" t="s">
        <v>27</v>
      </c>
      <c r="B815" s="1" t="s">
        <v>794</v>
      </c>
      <c r="C815" s="3">
        <v>29308.45</v>
      </c>
      <c r="D815" s="3">
        <f>VLOOKUP(A815,Pivot!$A$3:$B$185,2,0)</f>
        <v>130504.198</v>
      </c>
      <c r="E815" s="3">
        <f t="shared" si="12"/>
        <v>29308.45</v>
      </c>
      <c r="F815" s="1"/>
      <c r="G815" s="1"/>
      <c r="H815" s="1"/>
      <c r="I815" s="1"/>
      <c r="J815" s="1"/>
    </row>
    <row r="816" spans="1:10" x14ac:dyDescent="0.35">
      <c r="A816" s="1" t="s">
        <v>12</v>
      </c>
      <c r="B816" s="1" t="s">
        <v>270</v>
      </c>
      <c r="C816" s="3">
        <v>109511.58249999999</v>
      </c>
      <c r="D816" s="3">
        <f>VLOOKUP(A816,Pivot!$A$3:$B$185,2,0)</f>
        <v>286096.96499999997</v>
      </c>
      <c r="E816" s="3">
        <f t="shared" si="12"/>
        <v>109511.58249999999</v>
      </c>
      <c r="F816" s="1"/>
      <c r="G816" s="1"/>
      <c r="H816" s="1"/>
      <c r="I816" s="1"/>
      <c r="J816" s="1"/>
    </row>
    <row r="817" spans="1:10" x14ac:dyDescent="0.35">
      <c r="A817" s="1" t="s">
        <v>182</v>
      </c>
      <c r="B817" s="1" t="s">
        <v>795</v>
      </c>
      <c r="C817" s="3">
        <v>1449215.5</v>
      </c>
      <c r="D817" s="3">
        <f>VLOOKUP(A817,Pivot!$A$3:$B$185,2,0)</f>
        <v>26110906.75</v>
      </c>
      <c r="E817" s="3">
        <f t="shared" si="12"/>
        <v>1449215.5</v>
      </c>
      <c r="F817" s="1"/>
      <c r="G817" s="1"/>
      <c r="H817" s="1"/>
      <c r="I817" s="1"/>
      <c r="J817" s="1"/>
    </row>
    <row r="818" spans="1:10" x14ac:dyDescent="0.35">
      <c r="A818" s="1" t="s">
        <v>123</v>
      </c>
      <c r="B818" s="1" t="s">
        <v>779</v>
      </c>
      <c r="C818" s="3">
        <v>64679.8</v>
      </c>
      <c r="D818" s="3">
        <f>VLOOKUP(A818,Pivot!$A$3:$B$185,2,0)</f>
        <v>2039439.8125</v>
      </c>
      <c r="E818" s="3">
        <f t="shared" si="12"/>
        <v>64679.8</v>
      </c>
      <c r="F818" s="1"/>
      <c r="G818" s="1"/>
      <c r="H818" s="1"/>
      <c r="I818" s="1"/>
      <c r="J818" s="1"/>
    </row>
    <row r="819" spans="1:10" x14ac:dyDescent="0.35">
      <c r="A819" s="1" t="s">
        <v>3</v>
      </c>
      <c r="B819" s="1" t="s">
        <v>796</v>
      </c>
      <c r="C819" s="3">
        <v>178467</v>
      </c>
      <c r="D819" s="3">
        <f>VLOOKUP(A819,Pivot!$A$3:$B$185,2,0)</f>
        <v>291973.47499999998</v>
      </c>
      <c r="E819" s="3">
        <f t="shared" si="12"/>
        <v>178467</v>
      </c>
      <c r="F819" s="1"/>
      <c r="G819" s="1"/>
      <c r="H819" s="1"/>
      <c r="I819" s="1"/>
      <c r="J819" s="1"/>
    </row>
    <row r="820" spans="1:10" x14ac:dyDescent="0.35">
      <c r="A820" s="1" t="s">
        <v>38</v>
      </c>
      <c r="B820" s="1" t="s">
        <v>544</v>
      </c>
      <c r="C820" s="3">
        <v>63089.025000000001</v>
      </c>
      <c r="D820" s="3">
        <f>VLOOKUP(A820,Pivot!$A$3:$B$185,2,0)</f>
        <v>331274.97499999998</v>
      </c>
      <c r="E820" s="3">
        <f t="shared" si="12"/>
        <v>63089.025000000001</v>
      </c>
      <c r="F820" s="1"/>
      <c r="G820" s="1"/>
      <c r="H820" s="1"/>
      <c r="I820" s="1"/>
      <c r="J820" s="1"/>
    </row>
    <row r="821" spans="1:10" x14ac:dyDescent="0.35">
      <c r="A821" s="1" t="s">
        <v>56</v>
      </c>
      <c r="B821" s="1" t="s">
        <v>797</v>
      </c>
      <c r="C821" s="3">
        <v>340258.17499999999</v>
      </c>
      <c r="D821" s="3">
        <f>VLOOKUP(A821,Pivot!$A$3:$B$185,2,0)</f>
        <v>449834.5</v>
      </c>
      <c r="E821" s="3">
        <f t="shared" si="12"/>
        <v>340258.17499999999</v>
      </c>
      <c r="F821" s="1"/>
      <c r="G821" s="1"/>
      <c r="H821" s="1"/>
      <c r="I821" s="1"/>
      <c r="J821" s="1"/>
    </row>
    <row r="822" spans="1:10" x14ac:dyDescent="0.35">
      <c r="A822" s="1" t="s">
        <v>56</v>
      </c>
      <c r="B822" s="1" t="s">
        <v>798</v>
      </c>
      <c r="C822" s="3">
        <v>72680.462499999994</v>
      </c>
      <c r="D822" s="3">
        <f>VLOOKUP(A822,Pivot!$A$3:$B$185,2,0)</f>
        <v>449834.5</v>
      </c>
      <c r="E822" s="3">
        <f t="shared" si="12"/>
        <v>72680.462499999994</v>
      </c>
      <c r="F822" s="1"/>
      <c r="G822" s="1"/>
      <c r="H822" s="1"/>
      <c r="I822" s="1"/>
      <c r="J822" s="1"/>
    </row>
    <row r="823" spans="1:10" x14ac:dyDescent="0.35">
      <c r="A823" s="1" t="s">
        <v>40</v>
      </c>
      <c r="B823" s="1" t="s">
        <v>799</v>
      </c>
      <c r="C823" s="3">
        <v>65334.824999999997</v>
      </c>
      <c r="D823" s="3">
        <f>VLOOKUP(A823,Pivot!$A$3:$B$185,2,0)</f>
        <v>163027.125</v>
      </c>
      <c r="E823" s="3">
        <f t="shared" si="12"/>
        <v>65334.824999999997</v>
      </c>
      <c r="F823" s="1"/>
      <c r="G823" s="1"/>
      <c r="H823" s="1"/>
      <c r="I823" s="1"/>
      <c r="J823" s="1"/>
    </row>
    <row r="824" spans="1:10" x14ac:dyDescent="0.35">
      <c r="A824" s="1" t="s">
        <v>40</v>
      </c>
      <c r="B824" s="1" t="s">
        <v>800</v>
      </c>
      <c r="C824" s="3">
        <v>25378.3</v>
      </c>
      <c r="D824" s="3">
        <f>VLOOKUP(A824,Pivot!$A$3:$B$185,2,0)</f>
        <v>163027.125</v>
      </c>
      <c r="E824" s="3">
        <f t="shared" si="12"/>
        <v>25378.3</v>
      </c>
      <c r="F824" s="1"/>
      <c r="G824" s="1"/>
      <c r="H824" s="1"/>
      <c r="I824" s="1"/>
      <c r="J824" s="1"/>
    </row>
    <row r="825" spans="1:10" x14ac:dyDescent="0.35">
      <c r="A825" s="1" t="s">
        <v>97</v>
      </c>
      <c r="B825" s="1" t="s">
        <v>801</v>
      </c>
      <c r="C825" s="3">
        <v>120450.5</v>
      </c>
      <c r="D825" s="3">
        <f>VLOOKUP(A825,Pivot!$A$3:$B$185,2,0)</f>
        <v>120450.5</v>
      </c>
      <c r="E825" s="3">
        <f t="shared" si="12"/>
        <v>0</v>
      </c>
      <c r="F825" s="1"/>
      <c r="G825" s="1"/>
      <c r="H825" s="1"/>
      <c r="I825" s="1"/>
      <c r="J825" s="1"/>
    </row>
    <row r="826" spans="1:10" x14ac:dyDescent="0.35">
      <c r="A826" s="1" t="s">
        <v>182</v>
      </c>
      <c r="B826" s="1" t="s">
        <v>802</v>
      </c>
      <c r="C826" s="3">
        <v>422510.60000000003</v>
      </c>
      <c r="D826" s="3">
        <f>VLOOKUP(A826,Pivot!$A$3:$B$185,2,0)</f>
        <v>26110906.75</v>
      </c>
      <c r="E826" s="3">
        <f t="shared" si="12"/>
        <v>422510.60000000003</v>
      </c>
      <c r="F826" s="1"/>
      <c r="G826" s="1"/>
      <c r="H826" s="1"/>
      <c r="I826" s="1"/>
      <c r="J826" s="1"/>
    </row>
    <row r="827" spans="1:10" x14ac:dyDescent="0.35">
      <c r="A827" s="1" t="s">
        <v>12</v>
      </c>
      <c r="B827" s="1" t="s">
        <v>803</v>
      </c>
      <c r="C827" s="3">
        <v>181414.61250000002</v>
      </c>
      <c r="D827" s="3">
        <f>VLOOKUP(A827,Pivot!$A$3:$B$185,2,0)</f>
        <v>286096.96499999997</v>
      </c>
      <c r="E827" s="3">
        <f t="shared" si="12"/>
        <v>181414.61250000002</v>
      </c>
      <c r="F827" s="1"/>
      <c r="G827" s="1"/>
      <c r="H827" s="1"/>
      <c r="I827" s="1"/>
      <c r="J827" s="1"/>
    </row>
    <row r="828" spans="1:10" x14ac:dyDescent="0.35">
      <c r="A828" s="1" t="s">
        <v>148</v>
      </c>
      <c r="B828" s="1" t="s">
        <v>239</v>
      </c>
      <c r="C828" s="3">
        <v>391818</v>
      </c>
      <c r="D828" s="3">
        <f>VLOOKUP(A828,Pivot!$A$3:$B$185,2,0)</f>
        <v>447963</v>
      </c>
      <c r="E828" s="3">
        <f t="shared" si="12"/>
        <v>391818</v>
      </c>
      <c r="F828" s="1"/>
      <c r="G828" s="1"/>
      <c r="H828" s="1"/>
      <c r="I828" s="1"/>
      <c r="J828" s="1"/>
    </row>
    <row r="829" spans="1:10" x14ac:dyDescent="0.35">
      <c r="A829" s="1" t="s">
        <v>151</v>
      </c>
      <c r="B829" s="1" t="s">
        <v>772</v>
      </c>
      <c r="C829" s="3">
        <v>79745.375</v>
      </c>
      <c r="D829" s="3">
        <f>VLOOKUP(A829,Pivot!$A$3:$B$185,2,0)</f>
        <v>642786.15</v>
      </c>
      <c r="E829" s="3">
        <f t="shared" si="12"/>
        <v>79745.375</v>
      </c>
      <c r="F829" s="1"/>
      <c r="G829" s="1"/>
      <c r="H829" s="1"/>
      <c r="I829" s="1"/>
      <c r="J829" s="1"/>
    </row>
    <row r="830" spans="1:10" x14ac:dyDescent="0.35">
      <c r="A830" s="1" t="s">
        <v>100</v>
      </c>
      <c r="B830" s="1" t="s">
        <v>804</v>
      </c>
      <c r="C830" s="3">
        <v>154511.79999999999</v>
      </c>
      <c r="D830" s="3">
        <f>VLOOKUP(A830,Pivot!$A$3:$B$185,2,0)</f>
        <v>290850.57500000001</v>
      </c>
      <c r="E830" s="3">
        <f t="shared" si="12"/>
        <v>154511.79999999999</v>
      </c>
      <c r="F830" s="1"/>
      <c r="G830" s="1"/>
      <c r="H830" s="1"/>
      <c r="I830" s="1"/>
      <c r="J830" s="1"/>
    </row>
    <row r="831" spans="1:10" x14ac:dyDescent="0.35">
      <c r="A831" s="1" t="s">
        <v>56</v>
      </c>
      <c r="B831" s="1" t="s">
        <v>805</v>
      </c>
      <c r="C831" s="3">
        <v>82084.75</v>
      </c>
      <c r="D831" s="3">
        <f>VLOOKUP(A831,Pivot!$A$3:$B$185,2,0)</f>
        <v>449834.5</v>
      </c>
      <c r="E831" s="3">
        <f t="shared" si="12"/>
        <v>82084.75</v>
      </c>
      <c r="F831" s="1"/>
      <c r="G831" s="1"/>
      <c r="H831" s="1"/>
      <c r="I831" s="1"/>
      <c r="J831" s="1"/>
    </row>
    <row r="832" spans="1:10" x14ac:dyDescent="0.35">
      <c r="A832" s="1" t="s">
        <v>159</v>
      </c>
      <c r="B832" s="1" t="s">
        <v>557</v>
      </c>
      <c r="C832" s="3">
        <v>882151</v>
      </c>
      <c r="D832" s="3">
        <f>VLOOKUP(A832,Pivot!$A$3:$B$185,2,0)</f>
        <v>945969.15</v>
      </c>
      <c r="E832" s="3">
        <f t="shared" si="12"/>
        <v>882151</v>
      </c>
      <c r="F832" s="1"/>
      <c r="G832" s="1"/>
      <c r="H832" s="1"/>
      <c r="I832" s="1"/>
      <c r="J832" s="1"/>
    </row>
    <row r="833" spans="1:10" x14ac:dyDescent="0.35">
      <c r="A833" s="1" t="s">
        <v>166</v>
      </c>
      <c r="B833" s="1" t="s">
        <v>806</v>
      </c>
      <c r="C833" s="3">
        <v>91535.824999999997</v>
      </c>
      <c r="D833" s="3">
        <f>VLOOKUP(A833,Pivot!$A$3:$B$185,2,0)</f>
        <v>599086.625</v>
      </c>
      <c r="E833" s="3">
        <f t="shared" si="12"/>
        <v>91535.824999999997</v>
      </c>
      <c r="F833" s="1"/>
      <c r="G833" s="1"/>
      <c r="H833" s="1"/>
      <c r="I833" s="1"/>
      <c r="J833" s="1"/>
    </row>
    <row r="834" spans="1:10" x14ac:dyDescent="0.35">
      <c r="A834" s="1" t="s">
        <v>159</v>
      </c>
      <c r="B834" s="1" t="s">
        <v>807</v>
      </c>
      <c r="C834" s="3">
        <v>882151</v>
      </c>
      <c r="D834" s="3">
        <f>VLOOKUP(A834,Pivot!$A$3:$B$185,2,0)</f>
        <v>945969.15</v>
      </c>
      <c r="E834" s="3">
        <f t="shared" si="12"/>
        <v>882151</v>
      </c>
      <c r="F834" s="1"/>
      <c r="G834" s="1"/>
      <c r="H834" s="1"/>
      <c r="I834" s="1"/>
      <c r="J834" s="1"/>
    </row>
    <row r="835" spans="1:10" x14ac:dyDescent="0.35">
      <c r="A835" s="1" t="s">
        <v>167</v>
      </c>
      <c r="B835" s="1" t="s">
        <v>808</v>
      </c>
      <c r="C835" s="3">
        <v>134486.75</v>
      </c>
      <c r="D835" s="3">
        <f>VLOOKUP(A835,Pivot!$A$3:$B$185,2,0)</f>
        <v>461624.95</v>
      </c>
      <c r="E835" s="3">
        <f t="shared" ref="E835:E898" si="13">IF(C835=D835,0,C835)</f>
        <v>134486.75</v>
      </c>
      <c r="F835" s="1"/>
      <c r="G835" s="1"/>
      <c r="H835" s="1"/>
      <c r="I835" s="1"/>
      <c r="J835" s="1"/>
    </row>
    <row r="836" spans="1:10" x14ac:dyDescent="0.35">
      <c r="A836" s="1" t="s">
        <v>167</v>
      </c>
      <c r="B836" s="1" t="s">
        <v>809</v>
      </c>
      <c r="C836" s="3">
        <v>461624.95</v>
      </c>
      <c r="D836" s="3">
        <f>VLOOKUP(A836,Pivot!$A$3:$B$185,2,0)</f>
        <v>461624.95</v>
      </c>
      <c r="E836" s="3">
        <f t="shared" si="13"/>
        <v>0</v>
      </c>
      <c r="F836" s="1"/>
      <c r="G836" s="1"/>
      <c r="H836" s="1"/>
      <c r="I836" s="1"/>
      <c r="J836" s="1"/>
    </row>
    <row r="837" spans="1:10" x14ac:dyDescent="0.35">
      <c r="A837" s="1" t="s">
        <v>56</v>
      </c>
      <c r="B837" s="1" t="s">
        <v>810</v>
      </c>
      <c r="C837" s="3">
        <v>41379.625</v>
      </c>
      <c r="D837" s="3">
        <f>VLOOKUP(A837,Pivot!$A$3:$B$185,2,0)</f>
        <v>449834.5</v>
      </c>
      <c r="E837" s="3">
        <f t="shared" si="13"/>
        <v>41379.625</v>
      </c>
      <c r="F837" s="1"/>
      <c r="G837" s="1"/>
      <c r="H837" s="1"/>
      <c r="I837" s="1"/>
      <c r="J837" s="1"/>
    </row>
    <row r="838" spans="1:10" x14ac:dyDescent="0.35">
      <c r="A838" s="1" t="s">
        <v>160</v>
      </c>
      <c r="B838" s="1" t="s">
        <v>811</v>
      </c>
      <c r="C838" s="3">
        <v>100799.75</v>
      </c>
      <c r="D838" s="3">
        <f>VLOOKUP(A838,Pivot!$A$3:$B$185,2,0)</f>
        <v>263152.375</v>
      </c>
      <c r="E838" s="3">
        <f t="shared" si="13"/>
        <v>100799.75</v>
      </c>
      <c r="F838" s="1"/>
      <c r="G838" s="1"/>
      <c r="H838" s="1"/>
      <c r="I838" s="1"/>
      <c r="J838" s="1"/>
    </row>
    <row r="839" spans="1:10" x14ac:dyDescent="0.35">
      <c r="A839" s="1" t="s">
        <v>97</v>
      </c>
      <c r="B839" s="1" t="s">
        <v>812</v>
      </c>
      <c r="C839" s="3">
        <v>50269.25</v>
      </c>
      <c r="D839" s="3">
        <f>VLOOKUP(A839,Pivot!$A$3:$B$185,2,0)</f>
        <v>120450.5</v>
      </c>
      <c r="E839" s="3">
        <f t="shared" si="13"/>
        <v>50269.25</v>
      </c>
      <c r="F839" s="1"/>
      <c r="G839" s="1"/>
      <c r="H839" s="1"/>
      <c r="I839" s="1"/>
      <c r="J839" s="1"/>
    </row>
    <row r="840" spans="1:10" x14ac:dyDescent="0.35">
      <c r="A840" s="1" t="s">
        <v>155</v>
      </c>
      <c r="B840" s="1" t="s">
        <v>813</v>
      </c>
      <c r="C840" s="3">
        <v>52889.35</v>
      </c>
      <c r="D840" s="3">
        <f>VLOOKUP(A840,Pivot!$A$3:$B$185,2,0)</f>
        <v>159752</v>
      </c>
      <c r="E840" s="3">
        <f t="shared" si="13"/>
        <v>52889.35</v>
      </c>
      <c r="F840" s="1"/>
      <c r="G840" s="1"/>
      <c r="H840" s="1"/>
      <c r="I840" s="1"/>
      <c r="J840" s="1"/>
    </row>
    <row r="841" spans="1:10" x14ac:dyDescent="0.35">
      <c r="A841" s="1" t="s">
        <v>56</v>
      </c>
      <c r="B841" s="1" t="s">
        <v>814</v>
      </c>
      <c r="C841" s="3">
        <v>194936.2</v>
      </c>
      <c r="D841" s="3">
        <f>VLOOKUP(A841,Pivot!$A$3:$B$185,2,0)</f>
        <v>449834.5</v>
      </c>
      <c r="E841" s="3">
        <f t="shared" si="13"/>
        <v>194936.2</v>
      </c>
      <c r="F841" s="1"/>
      <c r="G841" s="1"/>
      <c r="H841" s="1"/>
      <c r="I841" s="1"/>
      <c r="J841" s="1"/>
    </row>
    <row r="842" spans="1:10" x14ac:dyDescent="0.35">
      <c r="A842" s="1" t="s">
        <v>122</v>
      </c>
      <c r="B842" s="1" t="s">
        <v>815</v>
      </c>
      <c r="C842" s="3">
        <v>6567768</v>
      </c>
      <c r="D842" s="3">
        <f>VLOOKUP(A842,Pivot!$A$3:$B$185,2,0)</f>
        <v>6567768</v>
      </c>
      <c r="E842" s="3">
        <f t="shared" si="13"/>
        <v>0</v>
      </c>
      <c r="F842" s="1"/>
      <c r="G842" s="1"/>
      <c r="H842" s="1"/>
      <c r="I842" s="1"/>
      <c r="J842" s="1"/>
    </row>
    <row r="843" spans="1:10" x14ac:dyDescent="0.35">
      <c r="A843" s="1" t="s">
        <v>123</v>
      </c>
      <c r="B843" s="1" t="s">
        <v>569</v>
      </c>
      <c r="C843" s="3">
        <v>218704.25</v>
      </c>
      <c r="D843" s="3">
        <f>VLOOKUP(A843,Pivot!$A$3:$B$185,2,0)</f>
        <v>2039439.8125</v>
      </c>
      <c r="E843" s="3">
        <f t="shared" si="13"/>
        <v>218704.25</v>
      </c>
      <c r="F843" s="1"/>
      <c r="G843" s="1"/>
      <c r="H843" s="1"/>
      <c r="I843" s="1"/>
      <c r="J843" s="1"/>
    </row>
    <row r="844" spans="1:10" x14ac:dyDescent="0.35">
      <c r="A844" s="1" t="s">
        <v>81</v>
      </c>
      <c r="B844" s="1" t="s">
        <v>816</v>
      </c>
      <c r="C844" s="3">
        <v>367488.5</v>
      </c>
      <c r="D844" s="3">
        <f>VLOOKUP(A844,Pivot!$A$3:$B$185,2,0)</f>
        <v>1018770.5</v>
      </c>
      <c r="E844" s="3">
        <f t="shared" si="13"/>
        <v>367488.5</v>
      </c>
      <c r="F844" s="1"/>
      <c r="G844" s="1"/>
      <c r="H844" s="1"/>
      <c r="I844" s="1"/>
      <c r="J844" s="1"/>
    </row>
    <row r="845" spans="1:10" x14ac:dyDescent="0.35">
      <c r="A845" s="1" t="s">
        <v>37</v>
      </c>
      <c r="B845" s="1" t="s">
        <v>400</v>
      </c>
      <c r="C845" s="3">
        <v>522823</v>
      </c>
      <c r="D845" s="3">
        <f>VLOOKUP(A845,Pivot!$A$3:$B$185,2,0)</f>
        <v>2024701.75</v>
      </c>
      <c r="E845" s="3">
        <f t="shared" si="13"/>
        <v>522823</v>
      </c>
      <c r="F845" s="1"/>
      <c r="G845" s="1"/>
      <c r="H845" s="1"/>
      <c r="I845" s="1"/>
      <c r="J845" s="1"/>
    </row>
    <row r="846" spans="1:10" x14ac:dyDescent="0.35">
      <c r="A846" s="1" t="s">
        <v>123</v>
      </c>
      <c r="B846" s="1" t="s">
        <v>817</v>
      </c>
      <c r="C846" s="3">
        <v>852674.875</v>
      </c>
      <c r="D846" s="3">
        <f>VLOOKUP(A846,Pivot!$A$3:$B$185,2,0)</f>
        <v>2039439.8125</v>
      </c>
      <c r="E846" s="3">
        <f t="shared" si="13"/>
        <v>852674.875</v>
      </c>
      <c r="F846" s="1"/>
      <c r="G846" s="1"/>
      <c r="H846" s="1"/>
      <c r="I846" s="1"/>
      <c r="J846" s="1"/>
    </row>
    <row r="847" spans="1:10" x14ac:dyDescent="0.35">
      <c r="A847" s="1" t="s">
        <v>107</v>
      </c>
      <c r="B847" s="1" t="s">
        <v>734</v>
      </c>
      <c r="C847" s="3">
        <v>631370</v>
      </c>
      <c r="D847" s="3">
        <f>VLOOKUP(A847,Pivot!$A$3:$B$185,2,0)</f>
        <v>663185.5</v>
      </c>
      <c r="E847" s="3">
        <f t="shared" si="13"/>
        <v>631370</v>
      </c>
      <c r="F847" s="1"/>
      <c r="G847" s="1"/>
      <c r="H847" s="1"/>
      <c r="I847" s="1"/>
      <c r="J847" s="1"/>
    </row>
    <row r="848" spans="1:10" x14ac:dyDescent="0.35">
      <c r="A848" s="1" t="s">
        <v>115</v>
      </c>
      <c r="B848" s="1" t="s">
        <v>661</v>
      </c>
      <c r="C848" s="3">
        <v>672543</v>
      </c>
      <c r="D848" s="3">
        <f>VLOOKUP(A848,Pivot!$A$3:$B$185,2,0)</f>
        <v>672543</v>
      </c>
      <c r="E848" s="3">
        <f t="shared" si="13"/>
        <v>0</v>
      </c>
      <c r="F848" s="1"/>
      <c r="G848" s="1"/>
      <c r="H848" s="1"/>
      <c r="I848" s="1"/>
      <c r="J848" s="1"/>
    </row>
    <row r="849" spans="1:10" x14ac:dyDescent="0.35">
      <c r="A849" s="1" t="s">
        <v>56</v>
      </c>
      <c r="B849" s="1" t="s">
        <v>818</v>
      </c>
      <c r="C849" s="3">
        <v>25471.875</v>
      </c>
      <c r="D849" s="3">
        <f>VLOOKUP(A849,Pivot!$A$3:$B$185,2,0)</f>
        <v>449834.5</v>
      </c>
      <c r="E849" s="3">
        <f t="shared" si="13"/>
        <v>25471.875</v>
      </c>
      <c r="F849" s="1"/>
      <c r="G849" s="1"/>
      <c r="H849" s="1"/>
      <c r="I849" s="1"/>
      <c r="J849" s="1"/>
    </row>
    <row r="850" spans="1:10" x14ac:dyDescent="0.35">
      <c r="A850" s="1" t="s">
        <v>173</v>
      </c>
      <c r="B850" s="1" t="s">
        <v>601</v>
      </c>
      <c r="C850" s="3">
        <v>84892</v>
      </c>
      <c r="D850" s="3">
        <f>VLOOKUP(A850,Pivot!$A$3:$B$185,2,0)</f>
        <v>84892</v>
      </c>
      <c r="E850" s="3">
        <f t="shared" si="13"/>
        <v>0</v>
      </c>
      <c r="F850" s="1"/>
      <c r="G850" s="1"/>
      <c r="H850" s="1"/>
      <c r="I850" s="1"/>
      <c r="J850" s="1"/>
    </row>
    <row r="851" spans="1:10" x14ac:dyDescent="0.35">
      <c r="A851" s="1" t="s">
        <v>114</v>
      </c>
      <c r="B851" s="1" t="s">
        <v>263</v>
      </c>
      <c r="C851" s="3">
        <v>298243</v>
      </c>
      <c r="D851" s="3">
        <f>VLOOKUP(A851,Pivot!$A$3:$B$185,2,0)</f>
        <v>354388</v>
      </c>
      <c r="E851" s="3">
        <f t="shared" si="13"/>
        <v>298243</v>
      </c>
      <c r="F851" s="1"/>
      <c r="G851" s="1"/>
      <c r="H851" s="1"/>
      <c r="I851" s="1"/>
      <c r="J851" s="1"/>
    </row>
    <row r="852" spans="1:10" x14ac:dyDescent="0.35">
      <c r="A852" s="1" t="s">
        <v>148</v>
      </c>
      <c r="B852" s="1" t="s">
        <v>218</v>
      </c>
      <c r="C852" s="3">
        <v>391818</v>
      </c>
      <c r="D852" s="3">
        <f>VLOOKUP(A852,Pivot!$A$3:$B$185,2,0)</f>
        <v>447963</v>
      </c>
      <c r="E852" s="3">
        <f t="shared" si="13"/>
        <v>391818</v>
      </c>
      <c r="F852" s="1"/>
      <c r="G852" s="1"/>
      <c r="H852" s="1"/>
      <c r="I852" s="1"/>
      <c r="J852" s="1"/>
    </row>
    <row r="853" spans="1:10" x14ac:dyDescent="0.35">
      <c r="A853" s="1" t="s">
        <v>96</v>
      </c>
      <c r="B853" s="1" t="s">
        <v>261</v>
      </c>
      <c r="C853" s="3">
        <v>64305.5</v>
      </c>
      <c r="D853" s="3">
        <f>VLOOKUP(A853,Pivot!$A$3:$B$185,2,0)</f>
        <v>83020.5</v>
      </c>
      <c r="E853" s="3">
        <f t="shared" si="13"/>
        <v>64305.5</v>
      </c>
      <c r="F853" s="1"/>
      <c r="G853" s="1"/>
      <c r="H853" s="1"/>
      <c r="I853" s="1"/>
      <c r="J853" s="1"/>
    </row>
    <row r="854" spans="1:10" x14ac:dyDescent="0.35">
      <c r="A854" s="1" t="s">
        <v>134</v>
      </c>
      <c r="B854" s="1" t="s">
        <v>400</v>
      </c>
      <c r="C854" s="3">
        <v>79745.375</v>
      </c>
      <c r="D854" s="3">
        <f>VLOOKUP(A854,Pivot!$A$3:$B$185,2,0)</f>
        <v>363745.5</v>
      </c>
      <c r="E854" s="3">
        <f t="shared" si="13"/>
        <v>79745.375</v>
      </c>
      <c r="F854" s="1"/>
      <c r="G854" s="1"/>
      <c r="H854" s="1"/>
      <c r="I854" s="1"/>
      <c r="J854" s="1"/>
    </row>
    <row r="855" spans="1:10" x14ac:dyDescent="0.35">
      <c r="A855" s="1" t="s">
        <v>134</v>
      </c>
      <c r="B855" s="1" t="s">
        <v>491</v>
      </c>
      <c r="C855" s="3">
        <v>60094.625</v>
      </c>
      <c r="D855" s="3">
        <f>VLOOKUP(A855,Pivot!$A$3:$B$185,2,0)</f>
        <v>363745.5</v>
      </c>
      <c r="E855" s="3">
        <f t="shared" si="13"/>
        <v>60094.625</v>
      </c>
      <c r="F855" s="1"/>
      <c r="G855" s="1"/>
      <c r="H855" s="1"/>
      <c r="I855" s="1"/>
      <c r="J855" s="1"/>
    </row>
    <row r="856" spans="1:10" x14ac:dyDescent="0.35">
      <c r="A856" s="1" t="s">
        <v>65</v>
      </c>
      <c r="B856" s="1" t="s">
        <v>819</v>
      </c>
      <c r="C856" s="3">
        <v>273913.5</v>
      </c>
      <c r="D856" s="3">
        <f>VLOOKUP(A856,Pivot!$A$3:$B$185,2,0)</f>
        <v>284206.75</v>
      </c>
      <c r="E856" s="3">
        <f t="shared" si="13"/>
        <v>273913.5</v>
      </c>
      <c r="F856" s="1"/>
      <c r="G856" s="1"/>
      <c r="H856" s="1"/>
      <c r="I856" s="1"/>
      <c r="J856" s="1"/>
    </row>
    <row r="857" spans="1:10" x14ac:dyDescent="0.35">
      <c r="A857" s="1" t="s">
        <v>160</v>
      </c>
      <c r="B857" s="1" t="s">
        <v>820</v>
      </c>
      <c r="C857" s="3">
        <v>138416.9</v>
      </c>
      <c r="D857" s="3">
        <f>VLOOKUP(A857,Pivot!$A$3:$B$185,2,0)</f>
        <v>263152.375</v>
      </c>
      <c r="E857" s="3">
        <f t="shared" si="13"/>
        <v>138416.9</v>
      </c>
      <c r="F857" s="1"/>
      <c r="G857" s="1"/>
      <c r="H857" s="1"/>
      <c r="I857" s="1"/>
      <c r="J857" s="1"/>
    </row>
    <row r="858" spans="1:10" x14ac:dyDescent="0.35">
      <c r="A858" s="1" t="s">
        <v>27</v>
      </c>
      <c r="B858" s="1" t="s">
        <v>821</v>
      </c>
      <c r="C858" s="3">
        <v>46994.125</v>
      </c>
      <c r="D858" s="3">
        <f>VLOOKUP(A858,Pivot!$A$3:$B$185,2,0)</f>
        <v>130504.198</v>
      </c>
      <c r="E858" s="3">
        <f t="shared" si="13"/>
        <v>46994.125</v>
      </c>
      <c r="F858" s="1"/>
      <c r="G858" s="1"/>
      <c r="H858" s="1"/>
      <c r="I858" s="1"/>
      <c r="J858" s="1"/>
    </row>
    <row r="859" spans="1:10" x14ac:dyDescent="0.35">
      <c r="A859" s="1" t="s">
        <v>81</v>
      </c>
      <c r="B859" s="1" t="s">
        <v>822</v>
      </c>
      <c r="C859" s="3">
        <v>194374.75</v>
      </c>
      <c r="D859" s="3">
        <f>VLOOKUP(A859,Pivot!$A$3:$B$185,2,0)</f>
        <v>1018770.5</v>
      </c>
      <c r="E859" s="3">
        <f t="shared" si="13"/>
        <v>194374.75</v>
      </c>
      <c r="F859" s="1"/>
      <c r="G859" s="1"/>
      <c r="H859" s="1"/>
      <c r="I859" s="1"/>
      <c r="J859" s="1"/>
    </row>
    <row r="860" spans="1:10" x14ac:dyDescent="0.35">
      <c r="A860" s="1" t="s">
        <v>172</v>
      </c>
      <c r="B860" s="1" t="s">
        <v>235</v>
      </c>
      <c r="C860" s="3">
        <v>953268</v>
      </c>
      <c r="D860" s="3">
        <f>VLOOKUP(A860,Pivot!$A$3:$B$185,2,0)</f>
        <v>953268</v>
      </c>
      <c r="E860" s="3">
        <f t="shared" si="13"/>
        <v>0</v>
      </c>
      <c r="F860" s="1"/>
      <c r="G860" s="1"/>
      <c r="H860" s="1"/>
      <c r="I860" s="1"/>
      <c r="J860" s="1"/>
    </row>
    <row r="861" spans="1:10" x14ac:dyDescent="0.35">
      <c r="A861" s="1" t="s">
        <v>8</v>
      </c>
      <c r="B861" s="1" t="s">
        <v>823</v>
      </c>
      <c r="C861" s="3">
        <v>65428.4</v>
      </c>
      <c r="D861" s="3">
        <f>VLOOKUP(A861,Pivot!$A$3:$B$185,2,0)</f>
        <v>3266442</v>
      </c>
      <c r="E861" s="3">
        <f t="shared" si="13"/>
        <v>65428.4</v>
      </c>
      <c r="F861" s="1"/>
      <c r="G861" s="1"/>
      <c r="H861" s="1"/>
      <c r="I861" s="1"/>
      <c r="J861" s="1"/>
    </row>
    <row r="862" spans="1:10" x14ac:dyDescent="0.35">
      <c r="A862" s="1" t="s">
        <v>12</v>
      </c>
      <c r="B862" s="1" t="s">
        <v>433</v>
      </c>
      <c r="C862" s="3">
        <v>223710.51250000001</v>
      </c>
      <c r="D862" s="3">
        <f>VLOOKUP(A862,Pivot!$A$3:$B$185,2,0)</f>
        <v>286096.96499999997</v>
      </c>
      <c r="E862" s="3">
        <f t="shared" si="13"/>
        <v>223710.51250000001</v>
      </c>
      <c r="F862" s="1"/>
      <c r="G862" s="1"/>
      <c r="H862" s="1"/>
      <c r="I862" s="1"/>
      <c r="J862" s="1"/>
    </row>
    <row r="863" spans="1:10" x14ac:dyDescent="0.35">
      <c r="A863" s="1" t="s">
        <v>100</v>
      </c>
      <c r="B863" s="1" t="s">
        <v>824</v>
      </c>
      <c r="C863" s="3">
        <v>160687.75</v>
      </c>
      <c r="D863" s="3">
        <f>VLOOKUP(A863,Pivot!$A$3:$B$185,2,0)</f>
        <v>290850.57500000001</v>
      </c>
      <c r="E863" s="3">
        <f t="shared" si="13"/>
        <v>160687.75</v>
      </c>
      <c r="F863" s="1"/>
      <c r="G863" s="1"/>
      <c r="H863" s="1"/>
      <c r="I863" s="1"/>
      <c r="J863" s="1"/>
    </row>
    <row r="864" spans="1:10" x14ac:dyDescent="0.35">
      <c r="A864" s="1" t="s">
        <v>96</v>
      </c>
      <c r="B864" s="1" t="s">
        <v>266</v>
      </c>
      <c r="C864" s="3">
        <v>83020.5</v>
      </c>
      <c r="D864" s="3">
        <f>VLOOKUP(A864,Pivot!$A$3:$B$185,2,0)</f>
        <v>83020.5</v>
      </c>
      <c r="E864" s="3">
        <f t="shared" si="13"/>
        <v>0</v>
      </c>
      <c r="F864" s="1"/>
      <c r="G864" s="1"/>
      <c r="H864" s="1"/>
      <c r="I864" s="1"/>
      <c r="J864" s="1"/>
    </row>
    <row r="865" spans="1:10" x14ac:dyDescent="0.35">
      <c r="A865" s="1" t="s">
        <v>170</v>
      </c>
      <c r="B865" s="1" t="s">
        <v>496</v>
      </c>
      <c r="C865" s="3">
        <v>372167.25</v>
      </c>
      <c r="D865" s="3">
        <f>VLOOKUP(A865,Pivot!$A$3:$B$185,2,0)</f>
        <v>474809.66749999998</v>
      </c>
      <c r="E865" s="3">
        <f t="shared" si="13"/>
        <v>372167.25</v>
      </c>
      <c r="F865" s="1"/>
      <c r="G865" s="1"/>
      <c r="H865" s="1"/>
      <c r="I865" s="1"/>
      <c r="J865" s="1"/>
    </row>
    <row r="866" spans="1:10" x14ac:dyDescent="0.35">
      <c r="A866" s="1" t="s">
        <v>95</v>
      </c>
      <c r="B866" s="1" t="s">
        <v>825</v>
      </c>
      <c r="C866" s="3">
        <v>792599.72499999998</v>
      </c>
      <c r="D866" s="3">
        <f>VLOOKUP(A866,Pivot!$A$3:$B$185,2,0)</f>
        <v>792599.72499999998</v>
      </c>
      <c r="E866" s="3">
        <f t="shared" si="13"/>
        <v>0</v>
      </c>
      <c r="F866" s="1"/>
      <c r="G866" s="1"/>
      <c r="H866" s="1"/>
      <c r="I866" s="1"/>
      <c r="J866" s="1"/>
    </row>
    <row r="867" spans="1:10" x14ac:dyDescent="0.35">
      <c r="A867" s="1" t="s">
        <v>12</v>
      </c>
      <c r="B867" s="1" t="s">
        <v>324</v>
      </c>
      <c r="C867" s="3">
        <v>75674.862499999988</v>
      </c>
      <c r="D867" s="3">
        <f>VLOOKUP(A867,Pivot!$A$3:$B$185,2,0)</f>
        <v>286096.96499999997</v>
      </c>
      <c r="E867" s="3">
        <f t="shared" si="13"/>
        <v>75674.862499999988</v>
      </c>
      <c r="F867" s="1"/>
      <c r="G867" s="1"/>
      <c r="H867" s="1"/>
      <c r="I867" s="1"/>
      <c r="J867" s="1"/>
    </row>
    <row r="868" spans="1:10" x14ac:dyDescent="0.35">
      <c r="A868" s="1" t="s">
        <v>117</v>
      </c>
      <c r="B868" s="1" t="s">
        <v>826</v>
      </c>
      <c r="C868" s="3">
        <v>40911.75</v>
      </c>
      <c r="D868" s="3">
        <f>VLOOKUP(A868,Pivot!$A$3:$B$185,2,0)</f>
        <v>212434.72500000001</v>
      </c>
      <c r="E868" s="3">
        <f t="shared" si="13"/>
        <v>40911.75</v>
      </c>
      <c r="F868" s="1"/>
      <c r="G868" s="1"/>
      <c r="H868" s="1"/>
      <c r="I868" s="1"/>
      <c r="J868" s="1"/>
    </row>
    <row r="869" spans="1:10" x14ac:dyDescent="0.35">
      <c r="A869" s="1" t="s">
        <v>27</v>
      </c>
      <c r="B869" s="1" t="s">
        <v>827</v>
      </c>
      <c r="C869" s="3">
        <v>36233</v>
      </c>
      <c r="D869" s="3">
        <f>VLOOKUP(A869,Pivot!$A$3:$B$185,2,0)</f>
        <v>130504.198</v>
      </c>
      <c r="E869" s="3">
        <f t="shared" si="13"/>
        <v>36233</v>
      </c>
      <c r="F869" s="1"/>
      <c r="G869" s="1"/>
      <c r="H869" s="1"/>
      <c r="I869" s="1"/>
      <c r="J869" s="1"/>
    </row>
    <row r="870" spans="1:10" x14ac:dyDescent="0.35">
      <c r="A870" s="1" t="s">
        <v>81</v>
      </c>
      <c r="B870" s="1" t="s">
        <v>828</v>
      </c>
      <c r="C870" s="3">
        <v>279995.875</v>
      </c>
      <c r="D870" s="3">
        <f>VLOOKUP(A870,Pivot!$A$3:$B$185,2,0)</f>
        <v>1018770.5</v>
      </c>
      <c r="E870" s="3">
        <f t="shared" si="13"/>
        <v>279995.875</v>
      </c>
      <c r="F870" s="1"/>
      <c r="G870" s="1"/>
      <c r="H870" s="1"/>
      <c r="I870" s="1"/>
      <c r="J870" s="1"/>
    </row>
    <row r="871" spans="1:10" x14ac:dyDescent="0.35">
      <c r="A871" s="1" t="s">
        <v>100</v>
      </c>
      <c r="B871" s="1" t="s">
        <v>829</v>
      </c>
      <c r="C871" s="3">
        <v>46619.824999999997</v>
      </c>
      <c r="D871" s="3">
        <f>VLOOKUP(A871,Pivot!$A$3:$B$185,2,0)</f>
        <v>290850.57500000001</v>
      </c>
      <c r="E871" s="3">
        <f t="shared" si="13"/>
        <v>46619.824999999997</v>
      </c>
      <c r="F871" s="1"/>
      <c r="G871" s="1"/>
      <c r="H871" s="1"/>
      <c r="I871" s="1"/>
      <c r="J871" s="1"/>
    </row>
    <row r="872" spans="1:10" x14ac:dyDescent="0.35">
      <c r="A872" s="1" t="s">
        <v>12</v>
      </c>
      <c r="B872" s="1" t="s">
        <v>830</v>
      </c>
      <c r="C872" s="3">
        <v>53469.514999999999</v>
      </c>
      <c r="D872" s="3">
        <f>VLOOKUP(A872,Pivot!$A$3:$B$185,2,0)</f>
        <v>286096.96499999997</v>
      </c>
      <c r="E872" s="3">
        <f t="shared" si="13"/>
        <v>53469.514999999999</v>
      </c>
      <c r="F872" s="1"/>
      <c r="G872" s="1"/>
      <c r="H872" s="1"/>
      <c r="I872" s="1"/>
      <c r="J872" s="1"/>
    </row>
    <row r="873" spans="1:10" x14ac:dyDescent="0.35">
      <c r="A873" s="1" t="s">
        <v>12</v>
      </c>
      <c r="B873" s="1" t="s">
        <v>637</v>
      </c>
      <c r="C873" s="3">
        <v>90478.427500000005</v>
      </c>
      <c r="D873" s="3">
        <f>VLOOKUP(A873,Pivot!$A$3:$B$185,2,0)</f>
        <v>286096.96499999997</v>
      </c>
      <c r="E873" s="3">
        <f t="shared" si="13"/>
        <v>90478.427500000005</v>
      </c>
      <c r="F873" s="1"/>
      <c r="G873" s="1"/>
      <c r="H873" s="1"/>
      <c r="I873" s="1"/>
      <c r="J873" s="1"/>
    </row>
    <row r="874" spans="1:10" x14ac:dyDescent="0.35">
      <c r="A874" s="1" t="s">
        <v>12</v>
      </c>
      <c r="B874" s="1" t="s">
        <v>831</v>
      </c>
      <c r="C874" s="3">
        <v>87231.375</v>
      </c>
      <c r="D874" s="3">
        <f>VLOOKUP(A874,Pivot!$A$3:$B$185,2,0)</f>
        <v>286096.96499999997</v>
      </c>
      <c r="E874" s="3">
        <f t="shared" si="13"/>
        <v>87231.375</v>
      </c>
      <c r="F874" s="1"/>
      <c r="G874" s="1"/>
      <c r="H874" s="1"/>
      <c r="I874" s="1"/>
      <c r="J874" s="1"/>
    </row>
    <row r="875" spans="1:10" x14ac:dyDescent="0.35">
      <c r="A875" s="1" t="s">
        <v>81</v>
      </c>
      <c r="B875" s="1" t="s">
        <v>832</v>
      </c>
      <c r="C875" s="3">
        <v>279995.875</v>
      </c>
      <c r="D875" s="3">
        <f>VLOOKUP(A875,Pivot!$A$3:$B$185,2,0)</f>
        <v>1018770.5</v>
      </c>
      <c r="E875" s="3">
        <f t="shared" si="13"/>
        <v>279995.875</v>
      </c>
      <c r="F875" s="1"/>
      <c r="G875" s="1"/>
      <c r="H875" s="1"/>
      <c r="I875" s="1"/>
      <c r="J875" s="1"/>
    </row>
    <row r="876" spans="1:10" x14ac:dyDescent="0.35">
      <c r="A876" s="1" t="s">
        <v>136</v>
      </c>
      <c r="B876" s="1" t="s">
        <v>833</v>
      </c>
      <c r="C876" s="3">
        <v>2422863.375</v>
      </c>
      <c r="D876" s="3">
        <f>VLOOKUP(A876,Pivot!$A$3:$B$185,2,0)</f>
        <v>2422863.375</v>
      </c>
      <c r="E876" s="3">
        <f t="shared" si="13"/>
        <v>0</v>
      </c>
      <c r="F876" s="1"/>
      <c r="G876" s="1"/>
      <c r="H876" s="1"/>
      <c r="I876" s="1"/>
      <c r="J876" s="1"/>
    </row>
    <row r="877" spans="1:10" x14ac:dyDescent="0.35">
      <c r="A877" s="1" t="s">
        <v>117</v>
      </c>
      <c r="B877" s="1" t="s">
        <v>834</v>
      </c>
      <c r="C877" s="3">
        <v>67954.925000000003</v>
      </c>
      <c r="D877" s="3">
        <f>VLOOKUP(A877,Pivot!$A$3:$B$185,2,0)</f>
        <v>212434.72500000001</v>
      </c>
      <c r="E877" s="3">
        <f t="shared" si="13"/>
        <v>67954.925000000003</v>
      </c>
      <c r="F877" s="1"/>
      <c r="G877" s="1"/>
      <c r="H877" s="1"/>
      <c r="I877" s="1"/>
      <c r="J877" s="1"/>
    </row>
    <row r="878" spans="1:10" x14ac:dyDescent="0.35">
      <c r="A878" s="1" t="s">
        <v>128</v>
      </c>
      <c r="B878" s="1" t="s">
        <v>835</v>
      </c>
      <c r="C878" s="3">
        <v>80681.125</v>
      </c>
      <c r="D878" s="3">
        <f>VLOOKUP(A878,Pivot!$A$3:$B$185,2,0)</f>
        <v>187824.5</v>
      </c>
      <c r="E878" s="3">
        <f t="shared" si="13"/>
        <v>80681.125</v>
      </c>
      <c r="F878" s="1"/>
      <c r="G878" s="1"/>
      <c r="H878" s="1"/>
      <c r="I878" s="1"/>
      <c r="J878" s="1"/>
    </row>
    <row r="879" spans="1:10" x14ac:dyDescent="0.35">
      <c r="A879" s="1" t="s">
        <v>123</v>
      </c>
      <c r="B879" s="1" t="s">
        <v>331</v>
      </c>
      <c r="C879" s="3">
        <v>869050.5</v>
      </c>
      <c r="D879" s="3">
        <f>VLOOKUP(A879,Pivot!$A$3:$B$185,2,0)</f>
        <v>2039439.8125</v>
      </c>
      <c r="E879" s="3">
        <f t="shared" si="13"/>
        <v>869050.5</v>
      </c>
      <c r="F879" s="1"/>
      <c r="G879" s="1"/>
      <c r="H879" s="1"/>
      <c r="I879" s="1"/>
      <c r="J879" s="1"/>
    </row>
    <row r="880" spans="1:10" x14ac:dyDescent="0.35">
      <c r="A880" s="1" t="s">
        <v>173</v>
      </c>
      <c r="B880" s="1" t="s">
        <v>836</v>
      </c>
      <c r="C880" s="3">
        <v>84892</v>
      </c>
      <c r="D880" s="3">
        <f>VLOOKUP(A880,Pivot!$A$3:$B$185,2,0)</f>
        <v>84892</v>
      </c>
      <c r="E880" s="3">
        <f t="shared" si="13"/>
        <v>0</v>
      </c>
      <c r="F880" s="1"/>
      <c r="G880" s="1"/>
      <c r="H880" s="1"/>
      <c r="I880" s="1"/>
      <c r="J880" s="1"/>
    </row>
    <row r="881" spans="1:10" x14ac:dyDescent="0.35">
      <c r="A881" s="1" t="s">
        <v>100</v>
      </c>
      <c r="B881" s="1" t="s">
        <v>837</v>
      </c>
      <c r="C881" s="3">
        <v>60281.774999999994</v>
      </c>
      <c r="D881" s="3">
        <f>VLOOKUP(A881,Pivot!$A$3:$B$185,2,0)</f>
        <v>290850.57500000001</v>
      </c>
      <c r="E881" s="3">
        <f t="shared" si="13"/>
        <v>60281.774999999994</v>
      </c>
      <c r="F881" s="1"/>
      <c r="G881" s="1"/>
      <c r="H881" s="1"/>
      <c r="I881" s="1"/>
      <c r="J881" s="1"/>
    </row>
    <row r="882" spans="1:10" x14ac:dyDescent="0.35">
      <c r="A882" s="1" t="s">
        <v>123</v>
      </c>
      <c r="B882" s="1" t="s">
        <v>337</v>
      </c>
      <c r="C882" s="3">
        <v>139165.5</v>
      </c>
      <c r="D882" s="3">
        <f>VLOOKUP(A882,Pivot!$A$3:$B$185,2,0)</f>
        <v>2039439.8125</v>
      </c>
      <c r="E882" s="3">
        <f t="shared" si="13"/>
        <v>139165.5</v>
      </c>
      <c r="F882" s="1"/>
      <c r="G882" s="1"/>
      <c r="H882" s="1"/>
      <c r="I882" s="1"/>
      <c r="J882" s="1"/>
    </row>
    <row r="883" spans="1:10" x14ac:dyDescent="0.35">
      <c r="A883" s="1" t="s">
        <v>19</v>
      </c>
      <c r="B883" s="1" t="s">
        <v>409</v>
      </c>
      <c r="C883" s="3">
        <v>43251.125</v>
      </c>
      <c r="D883" s="3">
        <f>VLOOKUP(A883,Pivot!$A$3:$B$185,2,0)</f>
        <v>342878.27500000002</v>
      </c>
      <c r="E883" s="3">
        <f t="shared" si="13"/>
        <v>43251.125</v>
      </c>
      <c r="F883" s="1"/>
      <c r="G883" s="1"/>
      <c r="H883" s="1"/>
      <c r="I883" s="1"/>
      <c r="J883" s="1"/>
    </row>
    <row r="884" spans="1:10" x14ac:dyDescent="0.35">
      <c r="A884" s="1" t="s">
        <v>19</v>
      </c>
      <c r="B884" s="1" t="s">
        <v>687</v>
      </c>
      <c r="C884" s="3">
        <v>45403.35</v>
      </c>
      <c r="D884" s="3">
        <f>VLOOKUP(A884,Pivot!$A$3:$B$185,2,0)</f>
        <v>342878.27500000002</v>
      </c>
      <c r="E884" s="3">
        <f t="shared" si="13"/>
        <v>45403.35</v>
      </c>
      <c r="F884" s="1"/>
      <c r="G884" s="1"/>
      <c r="H884" s="1"/>
      <c r="I884" s="1"/>
      <c r="J884" s="1"/>
    </row>
    <row r="885" spans="1:10" x14ac:dyDescent="0.35">
      <c r="A885" s="1" t="s">
        <v>161</v>
      </c>
      <c r="B885" s="1" t="s">
        <v>838</v>
      </c>
      <c r="C885" s="3">
        <v>54948</v>
      </c>
      <c r="D885" s="3">
        <f>VLOOKUP(A885,Pivot!$A$3:$B$185,2,0)</f>
        <v>54948</v>
      </c>
      <c r="E885" s="3">
        <f t="shared" si="13"/>
        <v>0</v>
      </c>
      <c r="F885" s="1"/>
      <c r="G885" s="1"/>
      <c r="H885" s="1"/>
      <c r="I885" s="1"/>
      <c r="J885" s="1"/>
    </row>
    <row r="886" spans="1:10" x14ac:dyDescent="0.35">
      <c r="A886" s="1" t="s">
        <v>100</v>
      </c>
      <c r="B886" s="1" t="s">
        <v>839</v>
      </c>
      <c r="C886" s="3">
        <v>54760.85</v>
      </c>
      <c r="D886" s="3">
        <f>VLOOKUP(A886,Pivot!$A$3:$B$185,2,0)</f>
        <v>290850.57500000001</v>
      </c>
      <c r="E886" s="3">
        <f t="shared" si="13"/>
        <v>54760.85</v>
      </c>
      <c r="F886" s="1"/>
      <c r="G886" s="1"/>
      <c r="H886" s="1"/>
      <c r="I886" s="1"/>
      <c r="J886" s="1"/>
    </row>
    <row r="887" spans="1:10" x14ac:dyDescent="0.35">
      <c r="A887" s="1" t="s">
        <v>27</v>
      </c>
      <c r="B887" s="1" t="s">
        <v>840</v>
      </c>
      <c r="C887" s="3">
        <v>60094.625</v>
      </c>
      <c r="D887" s="3">
        <f>VLOOKUP(A887,Pivot!$A$3:$B$185,2,0)</f>
        <v>130504.198</v>
      </c>
      <c r="E887" s="3">
        <f t="shared" si="13"/>
        <v>60094.625</v>
      </c>
      <c r="F887" s="1"/>
      <c r="G887" s="1"/>
      <c r="H887" s="1"/>
      <c r="I887" s="1"/>
      <c r="J887" s="1"/>
    </row>
    <row r="888" spans="1:10" x14ac:dyDescent="0.35">
      <c r="A888" s="1" t="s">
        <v>57</v>
      </c>
      <c r="B888" s="1" t="s">
        <v>267</v>
      </c>
      <c r="C888" s="3">
        <v>298243</v>
      </c>
      <c r="D888" s="3">
        <f>VLOOKUP(A888,Pivot!$A$3:$B$185,2,0)</f>
        <v>298243</v>
      </c>
      <c r="E888" s="3">
        <f t="shared" si="13"/>
        <v>0</v>
      </c>
      <c r="F888" s="1"/>
      <c r="G888" s="1"/>
      <c r="H888" s="1"/>
      <c r="I888" s="1"/>
      <c r="J888" s="1"/>
    </row>
    <row r="889" spans="1:10" x14ac:dyDescent="0.35">
      <c r="A889" s="1" t="s">
        <v>96</v>
      </c>
      <c r="B889" s="1" t="s">
        <v>662</v>
      </c>
      <c r="C889" s="3">
        <v>50269.25</v>
      </c>
      <c r="D889" s="3">
        <f>VLOOKUP(A889,Pivot!$A$3:$B$185,2,0)</f>
        <v>83020.5</v>
      </c>
      <c r="E889" s="3">
        <f t="shared" si="13"/>
        <v>50269.25</v>
      </c>
      <c r="F889" s="1"/>
      <c r="G889" s="1"/>
      <c r="H889" s="1"/>
      <c r="I889" s="1"/>
      <c r="J889" s="1"/>
    </row>
    <row r="890" spans="1:10" x14ac:dyDescent="0.35">
      <c r="A890" s="1" t="s">
        <v>7</v>
      </c>
      <c r="B890" s="1" t="s">
        <v>841</v>
      </c>
      <c r="C890" s="3">
        <v>45590.5</v>
      </c>
      <c r="D890" s="3">
        <f>VLOOKUP(A890,Pivot!$A$3:$B$185,2,0)</f>
        <v>499429.25</v>
      </c>
      <c r="E890" s="3">
        <f t="shared" si="13"/>
        <v>45590.5</v>
      </c>
      <c r="F890" s="1"/>
      <c r="G890" s="1"/>
      <c r="H890" s="1"/>
      <c r="I890" s="1"/>
      <c r="J890" s="1"/>
    </row>
    <row r="891" spans="1:10" x14ac:dyDescent="0.35">
      <c r="A891" s="1" t="s">
        <v>100</v>
      </c>
      <c r="B891" s="1" t="s">
        <v>842</v>
      </c>
      <c r="C891" s="3">
        <v>49052.775000000001</v>
      </c>
      <c r="D891" s="3">
        <f>VLOOKUP(A891,Pivot!$A$3:$B$185,2,0)</f>
        <v>290850.57500000001</v>
      </c>
      <c r="E891" s="3">
        <f t="shared" si="13"/>
        <v>49052.775000000001</v>
      </c>
      <c r="F891" s="1"/>
      <c r="G891" s="1"/>
      <c r="H891" s="1"/>
      <c r="I891" s="1"/>
      <c r="J891" s="1"/>
    </row>
    <row r="892" spans="1:10" x14ac:dyDescent="0.35">
      <c r="A892" s="1" t="s">
        <v>12</v>
      </c>
      <c r="B892" s="1" t="s">
        <v>843</v>
      </c>
      <c r="C892" s="3">
        <v>95765.415000000008</v>
      </c>
      <c r="D892" s="3">
        <f>VLOOKUP(A892,Pivot!$A$3:$B$185,2,0)</f>
        <v>286096.96499999997</v>
      </c>
      <c r="E892" s="3">
        <f t="shared" si="13"/>
        <v>95765.415000000008</v>
      </c>
      <c r="F892" s="1"/>
      <c r="G892" s="1"/>
      <c r="H892" s="1"/>
      <c r="I892" s="1"/>
      <c r="J892" s="1"/>
    </row>
    <row r="893" spans="1:10" x14ac:dyDescent="0.35">
      <c r="A893" s="1" t="s">
        <v>107</v>
      </c>
      <c r="B893" s="1" t="s">
        <v>231</v>
      </c>
      <c r="C893" s="3">
        <v>176595.5</v>
      </c>
      <c r="D893" s="3">
        <f>VLOOKUP(A893,Pivot!$A$3:$B$185,2,0)</f>
        <v>663185.5</v>
      </c>
      <c r="E893" s="3">
        <f t="shared" si="13"/>
        <v>176595.5</v>
      </c>
      <c r="F893" s="1"/>
      <c r="G893" s="1"/>
      <c r="H893" s="1"/>
      <c r="I893" s="1"/>
      <c r="J893" s="1"/>
    </row>
    <row r="894" spans="1:10" x14ac:dyDescent="0.35">
      <c r="A894" s="1" t="s">
        <v>70</v>
      </c>
      <c r="B894" s="1" t="s">
        <v>487</v>
      </c>
      <c r="C894" s="3">
        <v>1421143</v>
      </c>
      <c r="D894" s="3">
        <f>VLOOKUP(A894,Pivot!$A$3:$B$185,2,0)</f>
        <v>1421143</v>
      </c>
      <c r="E894" s="3">
        <f t="shared" si="13"/>
        <v>0</v>
      </c>
      <c r="F894" s="1"/>
      <c r="G894" s="1"/>
      <c r="H894" s="1"/>
      <c r="I894" s="1"/>
      <c r="J894" s="1"/>
    </row>
    <row r="895" spans="1:10" x14ac:dyDescent="0.35">
      <c r="A895" s="1" t="s">
        <v>70</v>
      </c>
      <c r="B895" s="1" t="s">
        <v>402</v>
      </c>
      <c r="C895" s="3">
        <v>1421143</v>
      </c>
      <c r="D895" s="3">
        <f>VLOOKUP(A895,Pivot!$A$3:$B$185,2,0)</f>
        <v>1421143</v>
      </c>
      <c r="E895" s="3">
        <f t="shared" si="13"/>
        <v>0</v>
      </c>
      <c r="F895" s="1"/>
      <c r="G895" s="1"/>
      <c r="H895" s="1"/>
      <c r="I895" s="1"/>
      <c r="J895" s="1"/>
    </row>
    <row r="896" spans="1:10" x14ac:dyDescent="0.35">
      <c r="A896" s="1" t="s">
        <v>99</v>
      </c>
      <c r="B896" s="1" t="s">
        <v>188</v>
      </c>
      <c r="C896" s="3">
        <v>1795443</v>
      </c>
      <c r="D896" s="3">
        <f>VLOOKUP(A896,Pivot!$A$3:$B$185,2,0)</f>
        <v>1795443</v>
      </c>
      <c r="E896" s="3">
        <f t="shared" si="13"/>
        <v>0</v>
      </c>
      <c r="F896" s="1"/>
      <c r="G896" s="1"/>
      <c r="H896" s="1"/>
      <c r="I896" s="1"/>
      <c r="J896" s="1"/>
    </row>
    <row r="897" spans="1:10" x14ac:dyDescent="0.35">
      <c r="A897" s="1" t="s">
        <v>52</v>
      </c>
      <c r="B897" s="1" t="s">
        <v>844</v>
      </c>
      <c r="C897" s="3">
        <v>2193642.0550000002</v>
      </c>
      <c r="D897" s="3">
        <f>VLOOKUP(A897,Pivot!$A$3:$B$185,2,0)</f>
        <v>2193642.0550000002</v>
      </c>
      <c r="E897" s="3">
        <f t="shared" si="13"/>
        <v>0</v>
      </c>
      <c r="F897" s="1"/>
      <c r="G897" s="1"/>
      <c r="H897" s="1"/>
      <c r="I897" s="1"/>
      <c r="J897" s="1"/>
    </row>
    <row r="898" spans="1:10" x14ac:dyDescent="0.35">
      <c r="A898" s="1" t="s">
        <v>28</v>
      </c>
      <c r="B898" s="1" t="s">
        <v>845</v>
      </c>
      <c r="C898" s="3">
        <v>953268</v>
      </c>
      <c r="D898" s="3">
        <f>VLOOKUP(A898,Pivot!$A$3:$B$185,2,0)</f>
        <v>1070236.75</v>
      </c>
      <c r="E898" s="3">
        <f t="shared" si="13"/>
        <v>953268</v>
      </c>
      <c r="F898" s="1"/>
      <c r="G898" s="1"/>
      <c r="H898" s="1"/>
      <c r="I898" s="1"/>
      <c r="J898" s="1"/>
    </row>
    <row r="899" spans="1:10" x14ac:dyDescent="0.35">
      <c r="A899" s="1" t="s">
        <v>114</v>
      </c>
      <c r="B899" s="1" t="s">
        <v>846</v>
      </c>
      <c r="C899" s="3">
        <v>298243</v>
      </c>
      <c r="D899" s="3">
        <f>VLOOKUP(A899,Pivot!$A$3:$B$185,2,0)</f>
        <v>354388</v>
      </c>
      <c r="E899" s="3">
        <f t="shared" ref="E899:E935" si="14">IF(C899=D899,0,C899)</f>
        <v>298243</v>
      </c>
      <c r="F899" s="1"/>
      <c r="G899" s="1"/>
      <c r="H899" s="1"/>
      <c r="I899" s="1"/>
      <c r="J899" s="1"/>
    </row>
    <row r="900" spans="1:10" x14ac:dyDescent="0.35">
      <c r="A900" s="1" t="s">
        <v>123</v>
      </c>
      <c r="B900" s="1" t="s">
        <v>546</v>
      </c>
      <c r="C900" s="3">
        <v>363745.5</v>
      </c>
      <c r="D900" s="3">
        <f>VLOOKUP(A900,Pivot!$A$3:$B$185,2,0)</f>
        <v>2039439.8125</v>
      </c>
      <c r="E900" s="3">
        <f t="shared" si="14"/>
        <v>363745.5</v>
      </c>
      <c r="F900" s="1"/>
      <c r="G900" s="1"/>
      <c r="H900" s="1"/>
      <c r="I900" s="1"/>
      <c r="J900" s="1"/>
    </row>
    <row r="901" spans="1:10" x14ac:dyDescent="0.35">
      <c r="A901" s="1" t="s">
        <v>139</v>
      </c>
      <c r="B901" s="1" t="s">
        <v>847</v>
      </c>
      <c r="C901" s="3">
        <v>28747</v>
      </c>
      <c r="D901" s="3">
        <f>VLOOKUP(A901,Pivot!$A$3:$B$185,2,0)</f>
        <v>28747</v>
      </c>
      <c r="E901" s="3">
        <f t="shared" si="14"/>
        <v>0</v>
      </c>
      <c r="F901" s="1"/>
      <c r="G901" s="1"/>
      <c r="H901" s="1"/>
      <c r="I901" s="1"/>
      <c r="J901" s="1"/>
    </row>
    <row r="902" spans="1:10" x14ac:dyDescent="0.35">
      <c r="A902" s="1" t="s">
        <v>96</v>
      </c>
      <c r="B902" s="1" t="s">
        <v>848</v>
      </c>
      <c r="C902" s="3">
        <v>83020.5</v>
      </c>
      <c r="D902" s="3">
        <f>VLOOKUP(A902,Pivot!$A$3:$B$185,2,0)</f>
        <v>83020.5</v>
      </c>
      <c r="E902" s="3">
        <f t="shared" si="14"/>
        <v>0</v>
      </c>
      <c r="F902" s="1"/>
      <c r="G902" s="1"/>
      <c r="H902" s="1"/>
      <c r="I902" s="1"/>
      <c r="J902" s="1"/>
    </row>
    <row r="903" spans="1:10" x14ac:dyDescent="0.35">
      <c r="A903" s="1" t="s">
        <v>38</v>
      </c>
      <c r="B903" s="1" t="s">
        <v>386</v>
      </c>
      <c r="C903" s="3">
        <v>141037</v>
      </c>
      <c r="D903" s="3">
        <f>VLOOKUP(A903,Pivot!$A$3:$B$185,2,0)</f>
        <v>331274.97499999998</v>
      </c>
      <c r="E903" s="3">
        <f t="shared" si="14"/>
        <v>141037</v>
      </c>
      <c r="F903" s="1"/>
      <c r="G903" s="1"/>
      <c r="H903" s="1"/>
      <c r="I903" s="1"/>
      <c r="J903" s="1"/>
    </row>
    <row r="904" spans="1:10" x14ac:dyDescent="0.35">
      <c r="A904" s="1" t="s">
        <v>107</v>
      </c>
      <c r="B904" s="1" t="s">
        <v>460</v>
      </c>
      <c r="C904" s="3">
        <v>560253</v>
      </c>
      <c r="D904" s="3">
        <f>VLOOKUP(A904,Pivot!$A$3:$B$185,2,0)</f>
        <v>663185.5</v>
      </c>
      <c r="E904" s="3">
        <f t="shared" si="14"/>
        <v>560253</v>
      </c>
      <c r="F904" s="1"/>
      <c r="G904" s="1"/>
      <c r="H904" s="1"/>
      <c r="I904" s="1"/>
      <c r="J904" s="1"/>
    </row>
    <row r="905" spans="1:10" x14ac:dyDescent="0.35">
      <c r="A905" s="1" t="s">
        <v>96</v>
      </c>
      <c r="B905" s="1" t="s">
        <v>849</v>
      </c>
      <c r="C905" s="3">
        <v>50269.25</v>
      </c>
      <c r="D905" s="3">
        <f>VLOOKUP(A905,Pivot!$A$3:$B$185,2,0)</f>
        <v>83020.5</v>
      </c>
      <c r="E905" s="3">
        <f t="shared" si="14"/>
        <v>50269.25</v>
      </c>
      <c r="F905" s="1"/>
      <c r="G905" s="1"/>
      <c r="H905" s="1"/>
      <c r="I905" s="1"/>
      <c r="J905" s="1"/>
    </row>
    <row r="906" spans="1:10" x14ac:dyDescent="0.35">
      <c r="A906" s="1" t="s">
        <v>70</v>
      </c>
      <c r="B906" s="1" t="s">
        <v>441</v>
      </c>
      <c r="C906" s="3">
        <v>485393</v>
      </c>
      <c r="D906" s="3">
        <f>VLOOKUP(A906,Pivot!$A$3:$B$185,2,0)</f>
        <v>1421143</v>
      </c>
      <c r="E906" s="3">
        <f t="shared" si="14"/>
        <v>485393</v>
      </c>
      <c r="F906" s="1"/>
      <c r="G906" s="1"/>
      <c r="H906" s="1"/>
      <c r="I906" s="1"/>
      <c r="J906" s="1"/>
    </row>
    <row r="907" spans="1:10" x14ac:dyDescent="0.35">
      <c r="A907" s="1" t="s">
        <v>96</v>
      </c>
      <c r="B907" s="1" t="s">
        <v>812</v>
      </c>
      <c r="C907" s="3">
        <v>45590.5</v>
      </c>
      <c r="D907" s="3">
        <f>VLOOKUP(A907,Pivot!$A$3:$B$185,2,0)</f>
        <v>83020.5</v>
      </c>
      <c r="E907" s="3">
        <f t="shared" si="14"/>
        <v>45590.5</v>
      </c>
      <c r="F907" s="1"/>
      <c r="G907" s="1"/>
      <c r="H907" s="1"/>
      <c r="I907" s="1"/>
      <c r="J907" s="1"/>
    </row>
    <row r="908" spans="1:10" x14ac:dyDescent="0.35">
      <c r="A908" s="1" t="s">
        <v>96</v>
      </c>
      <c r="B908" s="1" t="s">
        <v>850</v>
      </c>
      <c r="C908" s="3">
        <v>68984.25</v>
      </c>
      <c r="D908" s="3">
        <f>VLOOKUP(A908,Pivot!$A$3:$B$185,2,0)</f>
        <v>83020.5</v>
      </c>
      <c r="E908" s="3">
        <f t="shared" si="14"/>
        <v>68984.25</v>
      </c>
      <c r="F908" s="1"/>
      <c r="G908" s="1"/>
      <c r="H908" s="1"/>
      <c r="I908" s="1"/>
      <c r="J908" s="1"/>
    </row>
    <row r="909" spans="1:10" x14ac:dyDescent="0.35">
      <c r="A909" s="1" t="s">
        <v>154</v>
      </c>
      <c r="B909" s="1" t="s">
        <v>378</v>
      </c>
      <c r="C909" s="3">
        <v>177063.375</v>
      </c>
      <c r="D909" s="3">
        <f>VLOOKUP(A909,Pivot!$A$3:$B$185,2,0)</f>
        <v>428312.25</v>
      </c>
      <c r="E909" s="3">
        <f t="shared" si="14"/>
        <v>177063.375</v>
      </c>
      <c r="F909" s="1"/>
      <c r="G909" s="1"/>
      <c r="H909" s="1"/>
      <c r="I909" s="1"/>
      <c r="J909" s="1"/>
    </row>
    <row r="910" spans="1:10" x14ac:dyDescent="0.35">
      <c r="A910" s="1" t="s">
        <v>28</v>
      </c>
      <c r="B910" s="1" t="s">
        <v>851</v>
      </c>
      <c r="C910" s="3">
        <v>953268</v>
      </c>
      <c r="D910" s="3">
        <f>VLOOKUP(A910,Pivot!$A$3:$B$185,2,0)</f>
        <v>1070236.75</v>
      </c>
      <c r="E910" s="3">
        <f t="shared" si="14"/>
        <v>953268</v>
      </c>
      <c r="F910" s="1"/>
      <c r="G910" s="1"/>
      <c r="H910" s="1"/>
      <c r="I910" s="1"/>
      <c r="J910" s="1"/>
    </row>
    <row r="911" spans="1:10" x14ac:dyDescent="0.35">
      <c r="A911" s="1" t="s">
        <v>12</v>
      </c>
      <c r="B911" s="1" t="s">
        <v>852</v>
      </c>
      <c r="C911" s="3">
        <v>99995.00499999999</v>
      </c>
      <c r="D911" s="3">
        <f>VLOOKUP(A911,Pivot!$A$3:$B$185,2,0)</f>
        <v>286096.96499999997</v>
      </c>
      <c r="E911" s="3">
        <f t="shared" si="14"/>
        <v>99995.00499999999</v>
      </c>
      <c r="F911" s="1"/>
      <c r="G911" s="1"/>
      <c r="H911" s="1"/>
      <c r="I911" s="1"/>
      <c r="J911" s="1"/>
    </row>
    <row r="912" spans="1:10" x14ac:dyDescent="0.35">
      <c r="A912" s="1" t="s">
        <v>100</v>
      </c>
      <c r="B912" s="1" t="s">
        <v>853</v>
      </c>
      <c r="C912" s="3">
        <v>112870.92499999999</v>
      </c>
      <c r="D912" s="3">
        <f>VLOOKUP(A912,Pivot!$A$3:$B$185,2,0)</f>
        <v>290850.57500000001</v>
      </c>
      <c r="E912" s="3">
        <f t="shared" si="14"/>
        <v>112870.92499999999</v>
      </c>
      <c r="F912" s="1"/>
      <c r="G912" s="1"/>
      <c r="H912" s="1"/>
      <c r="I912" s="1"/>
      <c r="J912" s="1"/>
    </row>
    <row r="913" spans="1:10" x14ac:dyDescent="0.35">
      <c r="A913" s="1" t="s">
        <v>3</v>
      </c>
      <c r="B913" s="1" t="s">
        <v>854</v>
      </c>
      <c r="C913" s="3">
        <v>291973.47499999998</v>
      </c>
      <c r="D913" s="3">
        <f>VLOOKUP(A913,Pivot!$A$3:$B$185,2,0)</f>
        <v>291973.47499999998</v>
      </c>
      <c r="E913" s="3">
        <f t="shared" si="14"/>
        <v>0</v>
      </c>
      <c r="F913" s="1"/>
      <c r="G913" s="1"/>
      <c r="H913" s="1"/>
      <c r="I913" s="1"/>
      <c r="J913" s="1"/>
    </row>
    <row r="914" spans="1:10" x14ac:dyDescent="0.35">
      <c r="A914" s="1" t="s">
        <v>160</v>
      </c>
      <c r="B914" s="1" t="s">
        <v>663</v>
      </c>
      <c r="C914" s="3">
        <v>57193.8</v>
      </c>
      <c r="D914" s="3">
        <f>VLOOKUP(A914,Pivot!$A$3:$B$185,2,0)</f>
        <v>263152.375</v>
      </c>
      <c r="E914" s="3">
        <f t="shared" si="14"/>
        <v>57193.8</v>
      </c>
      <c r="F914" s="1"/>
      <c r="G914" s="1"/>
      <c r="H914" s="1"/>
      <c r="I914" s="1"/>
      <c r="J914" s="1"/>
    </row>
    <row r="915" spans="1:10" x14ac:dyDescent="0.35">
      <c r="A915" s="1" t="s">
        <v>156</v>
      </c>
      <c r="B915" s="1" t="s">
        <v>287</v>
      </c>
      <c r="C915" s="3">
        <v>76002.375</v>
      </c>
      <c r="D915" s="3">
        <f>VLOOKUP(A915,Pivot!$A$3:$B$185,2,0)</f>
        <v>76002.375</v>
      </c>
      <c r="E915" s="3">
        <f t="shared" si="14"/>
        <v>0</v>
      </c>
      <c r="F915" s="1"/>
      <c r="G915" s="1"/>
      <c r="H915" s="1"/>
      <c r="I915" s="1"/>
      <c r="J915" s="1"/>
    </row>
    <row r="916" spans="1:10" x14ac:dyDescent="0.35">
      <c r="A916" s="1" t="s">
        <v>182</v>
      </c>
      <c r="B916" s="1" t="s">
        <v>855</v>
      </c>
      <c r="C916" s="3">
        <v>188760.25</v>
      </c>
      <c r="D916" s="3">
        <f>VLOOKUP(A916,Pivot!$A$3:$B$185,2,0)</f>
        <v>26110906.75</v>
      </c>
      <c r="E916" s="3">
        <f t="shared" si="14"/>
        <v>188760.25</v>
      </c>
      <c r="F916" s="1"/>
      <c r="G916" s="1"/>
      <c r="H916" s="1"/>
      <c r="I916" s="1"/>
      <c r="J916" s="1"/>
    </row>
    <row r="917" spans="1:10" x14ac:dyDescent="0.35">
      <c r="A917" s="1" t="s">
        <v>112</v>
      </c>
      <c r="B917" s="1" t="s">
        <v>561</v>
      </c>
      <c r="C917" s="3">
        <v>2965130.5</v>
      </c>
      <c r="D917" s="3">
        <f>VLOOKUP(A917,Pivot!$A$3:$B$185,2,0)</f>
        <v>3199068</v>
      </c>
      <c r="E917" s="3">
        <f t="shared" si="14"/>
        <v>2965130.5</v>
      </c>
      <c r="F917" s="1"/>
      <c r="G917" s="1"/>
      <c r="H917" s="1"/>
      <c r="I917" s="1"/>
      <c r="J917" s="1"/>
    </row>
    <row r="918" spans="1:10" x14ac:dyDescent="0.35">
      <c r="A918" s="1" t="s">
        <v>168</v>
      </c>
      <c r="B918" s="1" t="s">
        <v>856</v>
      </c>
      <c r="C918" s="3">
        <v>97056.75</v>
      </c>
      <c r="D918" s="3">
        <f>VLOOKUP(A918,Pivot!$A$3:$B$185,2,0)</f>
        <v>1037485.5</v>
      </c>
      <c r="E918" s="3">
        <f t="shared" si="14"/>
        <v>97056.75</v>
      </c>
      <c r="F918" s="1"/>
      <c r="G918" s="1"/>
      <c r="H918" s="1"/>
      <c r="I918" s="1"/>
      <c r="J918" s="1"/>
    </row>
    <row r="919" spans="1:10" x14ac:dyDescent="0.35">
      <c r="A919" s="1" t="s">
        <v>83</v>
      </c>
      <c r="B919" s="1" t="s">
        <v>188</v>
      </c>
      <c r="C919" s="3">
        <v>233676.25</v>
      </c>
      <c r="D919" s="3">
        <f>VLOOKUP(A919,Pivot!$A$3:$B$185,2,0)</f>
        <v>233676.25</v>
      </c>
      <c r="E919" s="3">
        <f t="shared" si="14"/>
        <v>0</v>
      </c>
      <c r="F919" s="1"/>
      <c r="G919" s="1"/>
      <c r="H919" s="1"/>
      <c r="I919" s="1"/>
      <c r="J919" s="1"/>
    </row>
    <row r="920" spans="1:10" x14ac:dyDescent="0.35">
      <c r="A920" s="1" t="s">
        <v>54</v>
      </c>
      <c r="B920" s="1" t="s">
        <v>206</v>
      </c>
      <c r="C920" s="3">
        <v>7503518</v>
      </c>
      <c r="D920" s="3">
        <f>VLOOKUP(A920,Pivot!$A$3:$B$185,2,0)</f>
        <v>7503518</v>
      </c>
      <c r="E920" s="3">
        <f t="shared" si="14"/>
        <v>0</v>
      </c>
      <c r="F920" s="1"/>
      <c r="G920" s="1"/>
      <c r="H920" s="1"/>
      <c r="I920" s="1"/>
      <c r="J920" s="1"/>
    </row>
    <row r="921" spans="1:10" x14ac:dyDescent="0.35">
      <c r="A921" s="1" t="s">
        <v>54</v>
      </c>
      <c r="B921" s="1" t="s">
        <v>227</v>
      </c>
      <c r="C921" s="3">
        <v>7503518</v>
      </c>
      <c r="D921" s="3">
        <f>VLOOKUP(A921,Pivot!$A$3:$B$185,2,0)</f>
        <v>7503518</v>
      </c>
      <c r="E921" s="3">
        <f t="shared" si="14"/>
        <v>0</v>
      </c>
      <c r="F921" s="1"/>
      <c r="G921" s="1"/>
      <c r="H921" s="1"/>
      <c r="I921" s="1"/>
      <c r="J921" s="1"/>
    </row>
    <row r="922" spans="1:10" x14ac:dyDescent="0.35">
      <c r="A922" s="1" t="s">
        <v>100</v>
      </c>
      <c r="B922" s="1" t="s">
        <v>857</v>
      </c>
      <c r="C922" s="3">
        <v>93220.175000000003</v>
      </c>
      <c r="D922" s="3">
        <f>VLOOKUP(A922,Pivot!$A$3:$B$185,2,0)</f>
        <v>290850.57500000001</v>
      </c>
      <c r="E922" s="3">
        <f t="shared" si="14"/>
        <v>93220.175000000003</v>
      </c>
      <c r="F922" s="1"/>
      <c r="G922" s="1"/>
      <c r="H922" s="1"/>
      <c r="I922" s="1"/>
      <c r="J922" s="1"/>
    </row>
    <row r="923" spans="1:10" x14ac:dyDescent="0.35">
      <c r="A923" s="1" t="s">
        <v>112</v>
      </c>
      <c r="B923" s="1" t="s">
        <v>858</v>
      </c>
      <c r="C923" s="3">
        <v>3199068</v>
      </c>
      <c r="D923" s="3">
        <f>VLOOKUP(A923,Pivot!$A$3:$B$185,2,0)</f>
        <v>3199068</v>
      </c>
      <c r="E923" s="3">
        <f t="shared" si="14"/>
        <v>0</v>
      </c>
      <c r="F923" s="1"/>
      <c r="G923" s="1"/>
      <c r="H923" s="1"/>
      <c r="I923" s="1"/>
      <c r="J923" s="1"/>
    </row>
    <row r="924" spans="1:10" x14ac:dyDescent="0.35">
      <c r="A924" s="1" t="s">
        <v>72</v>
      </c>
      <c r="B924" s="1" t="s">
        <v>755</v>
      </c>
      <c r="C924" s="3">
        <v>438605.5</v>
      </c>
      <c r="D924" s="3">
        <f>VLOOKUP(A924,Pivot!$A$3:$B$185,2,0)</f>
        <v>438605.5</v>
      </c>
      <c r="E924" s="3">
        <f t="shared" si="14"/>
        <v>0</v>
      </c>
      <c r="F924" s="1"/>
      <c r="G924" s="1"/>
      <c r="H924" s="1"/>
      <c r="I924" s="1"/>
      <c r="J924" s="1"/>
    </row>
    <row r="925" spans="1:10" x14ac:dyDescent="0.35">
      <c r="A925" s="1" t="s">
        <v>114</v>
      </c>
      <c r="B925" s="1" t="s">
        <v>859</v>
      </c>
      <c r="C925" s="3">
        <v>298243</v>
      </c>
      <c r="D925" s="3">
        <f>VLOOKUP(A925,Pivot!$A$3:$B$185,2,0)</f>
        <v>354388</v>
      </c>
      <c r="E925" s="3">
        <f t="shared" si="14"/>
        <v>298243</v>
      </c>
      <c r="F925" s="1"/>
      <c r="G925" s="1"/>
      <c r="H925" s="1"/>
      <c r="I925" s="1"/>
      <c r="J925" s="1"/>
    </row>
    <row r="926" spans="1:10" x14ac:dyDescent="0.35">
      <c r="A926" s="1" t="s">
        <v>19</v>
      </c>
      <c r="B926" s="1" t="s">
        <v>860</v>
      </c>
      <c r="C926" s="3">
        <v>40911.75</v>
      </c>
      <c r="D926" s="3">
        <f>VLOOKUP(A926,Pivot!$A$3:$B$185,2,0)</f>
        <v>342878.27500000002</v>
      </c>
      <c r="E926" s="3">
        <f t="shared" si="14"/>
        <v>40911.75</v>
      </c>
      <c r="F926" s="1"/>
      <c r="G926" s="1"/>
      <c r="H926" s="1"/>
      <c r="I926" s="1"/>
      <c r="J926" s="1"/>
    </row>
    <row r="927" spans="1:10" x14ac:dyDescent="0.35">
      <c r="A927" s="1" t="s">
        <v>19</v>
      </c>
      <c r="B927" s="1" t="s">
        <v>861</v>
      </c>
      <c r="C927" s="3">
        <v>47462</v>
      </c>
      <c r="D927" s="3">
        <f>VLOOKUP(A927,Pivot!$A$3:$B$185,2,0)</f>
        <v>342878.27500000002</v>
      </c>
      <c r="E927" s="3">
        <f t="shared" si="14"/>
        <v>47462</v>
      </c>
      <c r="F927" s="1"/>
      <c r="G927" s="1"/>
      <c r="H927" s="1"/>
      <c r="I927" s="1"/>
      <c r="J927" s="1"/>
    </row>
    <row r="928" spans="1:10" x14ac:dyDescent="0.35">
      <c r="A928" s="1" t="s">
        <v>12</v>
      </c>
      <c r="B928" s="1" t="s">
        <v>836</v>
      </c>
      <c r="C928" s="3">
        <v>91535.824999999997</v>
      </c>
      <c r="D928" s="3">
        <f>VLOOKUP(A928,Pivot!$A$3:$B$185,2,0)</f>
        <v>286096.96499999997</v>
      </c>
      <c r="E928" s="3">
        <f t="shared" si="14"/>
        <v>91535.824999999997</v>
      </c>
      <c r="F928" s="1"/>
      <c r="G928" s="1"/>
      <c r="H928" s="1"/>
      <c r="I928" s="1"/>
      <c r="J928" s="1"/>
    </row>
    <row r="929" spans="1:10" x14ac:dyDescent="0.35">
      <c r="A929" s="1" t="s">
        <v>100</v>
      </c>
      <c r="B929" s="1" t="s">
        <v>862</v>
      </c>
      <c r="C929" s="3">
        <v>110999.425</v>
      </c>
      <c r="D929" s="3">
        <f>VLOOKUP(A929,Pivot!$A$3:$B$185,2,0)</f>
        <v>290850.57500000001</v>
      </c>
      <c r="E929" s="3">
        <f t="shared" si="14"/>
        <v>110999.425</v>
      </c>
      <c r="F929" s="1"/>
      <c r="G929" s="1"/>
      <c r="H929" s="1"/>
      <c r="I929" s="1"/>
      <c r="J929" s="1"/>
    </row>
    <row r="930" spans="1:10" x14ac:dyDescent="0.35">
      <c r="A930" s="1" t="s">
        <v>19</v>
      </c>
      <c r="B930" s="1" t="s">
        <v>559</v>
      </c>
      <c r="C930" s="3">
        <v>37168.75</v>
      </c>
      <c r="D930" s="3">
        <f>VLOOKUP(A930,Pivot!$A$3:$B$185,2,0)</f>
        <v>342878.27500000002</v>
      </c>
      <c r="E930" s="3">
        <f t="shared" si="14"/>
        <v>37168.75</v>
      </c>
      <c r="F930" s="1"/>
      <c r="G930" s="1"/>
      <c r="H930" s="1"/>
      <c r="I930" s="1"/>
      <c r="J930" s="1"/>
    </row>
    <row r="931" spans="1:10" x14ac:dyDescent="0.35">
      <c r="A931" s="1" t="s">
        <v>19</v>
      </c>
      <c r="B931" s="1" t="s">
        <v>863</v>
      </c>
      <c r="C931" s="3">
        <v>28747</v>
      </c>
      <c r="D931" s="3">
        <f>VLOOKUP(A931,Pivot!$A$3:$B$185,2,0)</f>
        <v>342878.27500000002</v>
      </c>
      <c r="E931" s="3">
        <f t="shared" si="14"/>
        <v>28747</v>
      </c>
      <c r="F931" s="1"/>
      <c r="G931" s="1"/>
      <c r="H931" s="1"/>
      <c r="I931" s="1"/>
      <c r="J931" s="1"/>
    </row>
    <row r="932" spans="1:10" x14ac:dyDescent="0.35">
      <c r="A932" s="1" t="s">
        <v>79</v>
      </c>
      <c r="B932" s="1" t="s">
        <v>864</v>
      </c>
      <c r="C932" s="3">
        <v>157880.5</v>
      </c>
      <c r="D932" s="3">
        <f>VLOOKUP(A932,Pivot!$A$3:$B$185,2,0)</f>
        <v>14688580.800000001</v>
      </c>
      <c r="E932" s="3">
        <f t="shared" si="14"/>
        <v>157880.5</v>
      </c>
      <c r="F932" s="1"/>
      <c r="G932" s="1"/>
      <c r="H932" s="1"/>
      <c r="I932" s="1"/>
      <c r="J932" s="1"/>
    </row>
    <row r="933" spans="1:10" x14ac:dyDescent="0.35">
      <c r="A933" s="1" t="s">
        <v>79</v>
      </c>
      <c r="B933" s="1" t="s">
        <v>470</v>
      </c>
      <c r="C933" s="3">
        <v>157880.5</v>
      </c>
      <c r="D933" s="3">
        <f>VLOOKUP(A933,Pivot!$A$3:$B$185,2,0)</f>
        <v>14688580.800000001</v>
      </c>
      <c r="E933" s="3">
        <f t="shared" si="14"/>
        <v>157880.5</v>
      </c>
      <c r="F933" s="1"/>
      <c r="G933" s="1"/>
      <c r="H933" s="1"/>
      <c r="I933" s="1"/>
      <c r="J933" s="1"/>
    </row>
    <row r="934" spans="1:10" x14ac:dyDescent="0.35">
      <c r="A934" s="1" t="s">
        <v>79</v>
      </c>
      <c r="B934" s="1" t="s">
        <v>865</v>
      </c>
      <c r="C934" s="3">
        <v>157880.5</v>
      </c>
      <c r="D934" s="3">
        <f>VLOOKUP(A934,Pivot!$A$3:$B$185,2,0)</f>
        <v>14688580.800000001</v>
      </c>
      <c r="E934" s="3">
        <f t="shared" si="14"/>
        <v>157880.5</v>
      </c>
      <c r="F934" s="1"/>
      <c r="G934" s="1"/>
      <c r="H934" s="1"/>
      <c r="I934" s="1"/>
      <c r="J934" s="1"/>
    </row>
    <row r="935" spans="1:10" x14ac:dyDescent="0.35">
      <c r="A935" s="1" t="s">
        <v>79</v>
      </c>
      <c r="B935" s="1" t="s">
        <v>591</v>
      </c>
      <c r="C935" s="3">
        <v>14688580.800000001</v>
      </c>
      <c r="D935" s="3">
        <f>VLOOKUP(A935,Pivot!$A$3:$B$185,2,0)</f>
        <v>14688580.800000001</v>
      </c>
      <c r="E935" s="3">
        <f t="shared" si="14"/>
        <v>0</v>
      </c>
      <c r="F935" s="1"/>
      <c r="G935" s="1"/>
      <c r="H935" s="1"/>
      <c r="I935" s="1"/>
      <c r="J935" s="1"/>
    </row>
  </sheetData>
  <autoFilter ref="A1:C93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2017-07-30T06:32:15Z</dcterms:created>
  <dcterms:modified xsi:type="dcterms:W3CDTF">2017-08-01T16:39:57Z</dcterms:modified>
</cp:coreProperties>
</file>